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4EC160B5-8FF8-46CF-9A92-3D75465F021A}" xr6:coauthVersionLast="47" xr6:coauthVersionMax="47" xr10:uidLastSave="{00000000-0000-0000-0000-000000000000}"/>
  <bookViews>
    <workbookView xWindow="-120" yWindow="-120" windowWidth="38640" windowHeight="21840" xr2:uid="{95ABBE9A-DD89-4126-8B27-740D9D8351D2}"/>
  </bookViews>
  <sheets>
    <sheet name="Ark1" sheetId="1" r:id="rId1"/>
  </sheets>
  <definedNames>
    <definedName name="_xlnm._FilterDatabase" localSheetId="0" hidden="1">'Ark1'!$A$3:$G$3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6" i="1" l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E151" i="1"/>
  <c r="F151" i="1" s="1"/>
  <c r="E150" i="1"/>
  <c r="F150" i="1" s="1"/>
  <c r="E149" i="1"/>
  <c r="F149" i="1" s="1"/>
  <c r="E148" i="1"/>
  <c r="F148" i="1" s="1"/>
  <c r="E147" i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F131" i="1"/>
  <c r="E131" i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E72" i="1"/>
  <c r="F72" i="1" s="1"/>
  <c r="E71" i="1"/>
  <c r="E70" i="1"/>
  <c r="F70" i="1" s="1"/>
  <c r="E69" i="1"/>
  <c r="F69" i="1" s="1"/>
  <c r="E68" i="1"/>
  <c r="F68" i="1" s="1"/>
  <c r="E67" i="1"/>
  <c r="F67" i="1" s="1"/>
  <c r="E66" i="1"/>
  <c r="E65" i="1"/>
  <c r="E64" i="1"/>
  <c r="F64" i="1" s="1"/>
  <c r="E63" i="1"/>
  <c r="F63" i="1" s="1"/>
  <c r="E62" i="1"/>
  <c r="F62" i="1" s="1"/>
  <c r="E61" i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<sst xmlns="http://schemas.openxmlformats.org/spreadsheetml/2006/main" count="333" uniqueCount="174">
  <si>
    <t>Endelig tildeling av produksjonstilskudd 2025</t>
  </si>
  <si>
    <t>Mediets navn</t>
  </si>
  <si>
    <t>Tilskuddskategori</t>
  </si>
  <si>
    <t>Produksjons- tilskudd 2025</t>
  </si>
  <si>
    <t>Produksjons- tilskudd 2024</t>
  </si>
  <si>
    <t>Endring i kroner</t>
  </si>
  <si>
    <t>Endring i prosent</t>
  </si>
  <si>
    <t>Akers Avis Groruddalen</t>
  </si>
  <si>
    <t>Lokalt nummertomedie</t>
  </si>
  <si>
    <t>Akersposten</t>
  </si>
  <si>
    <t>Altaposten</t>
  </si>
  <si>
    <t>Nummerén- og alenemedie</t>
  </si>
  <si>
    <t>Alvdal Midt i Væla</t>
  </si>
  <si>
    <t>Andøyposten</t>
  </si>
  <si>
    <t>Arendals Tidende</t>
  </si>
  <si>
    <t>Askøy24</t>
  </si>
  <si>
    <t>Askøyværingen</t>
  </si>
  <si>
    <t>Aura Avis</t>
  </si>
  <si>
    <t>Aust Agder Blad</t>
  </si>
  <si>
    <t>Avisa Hemnes</t>
  </si>
  <si>
    <t>Avisa Lofoten</t>
  </si>
  <si>
    <t>Avisa Oslo</t>
  </si>
  <si>
    <t>Bergensavisen</t>
  </si>
  <si>
    <t>Birkenes-Avisa</t>
  </si>
  <si>
    <t>Bodø Nu</t>
  </si>
  <si>
    <t>Brønnøysunds Avis</t>
  </si>
  <si>
    <t>Bygdanytt</t>
  </si>
  <si>
    <t>Bygdebladet</t>
  </si>
  <si>
    <t>Bygdebladet Randaberg og Rennesøy</t>
  </si>
  <si>
    <t>Bø Blad</t>
  </si>
  <si>
    <t>Bømlo-Nytt</t>
  </si>
  <si>
    <t>Dag og Tid</t>
  </si>
  <si>
    <t>Nasjonalt nisjemedie</t>
  </si>
  <si>
    <t>Dagen</t>
  </si>
  <si>
    <t>Nasjonalt nummertomedie</t>
  </si>
  <si>
    <t>Dagens Perspektiv</t>
  </si>
  <si>
    <t>Dagsavisen</t>
  </si>
  <si>
    <t>Document.no</t>
  </si>
  <si>
    <t>Drangedalsposten</t>
  </si>
  <si>
    <t>Driva</t>
  </si>
  <si>
    <t>Dølen</t>
  </si>
  <si>
    <t>Eiker Bladet</t>
  </si>
  <si>
    <t>Enebakk Avis</t>
  </si>
  <si>
    <t>Fanaposten</t>
  </si>
  <si>
    <t>Filter Nyheter</t>
  </si>
  <si>
    <t>Finnmarksposten</t>
  </si>
  <si>
    <t>Firda Tidend</t>
  </si>
  <si>
    <t>Fiskeribladet</t>
  </si>
  <si>
    <t>Fjell-Ljom</t>
  </si>
  <si>
    <t>Fjordabladet</t>
  </si>
  <si>
    <t>Fjordenes Tidende</t>
  </si>
  <si>
    <t>Fjordingen</t>
  </si>
  <si>
    <t>Fjuken</t>
  </si>
  <si>
    <t>Flatangernytt</t>
  </si>
  <si>
    <t>Folkebladet</t>
  </si>
  <si>
    <t>Framtid i Nord</t>
  </si>
  <si>
    <t>Frolendingen</t>
  </si>
  <si>
    <t>Frostingen</t>
  </si>
  <si>
    <t>Frøya.no</t>
  </si>
  <si>
    <t>Gaula</t>
  </si>
  <si>
    <t>Gauldalsposten</t>
  </si>
  <si>
    <t>Gjesdalbuen</t>
  </si>
  <si>
    <t>Grannar</t>
  </si>
  <si>
    <t>Grenda</t>
  </si>
  <si>
    <t>Hammerfestingen</t>
  </si>
  <si>
    <t>Haramsnytt</t>
  </si>
  <si>
    <t>Helgelands Blad</t>
  </si>
  <si>
    <t>Hordaland Folkeblad</t>
  </si>
  <si>
    <t>iHarstad</t>
  </si>
  <si>
    <t>iLevanger</t>
  </si>
  <si>
    <t>Inderøyningen</t>
  </si>
  <si>
    <t>iNyheter</t>
  </si>
  <si>
    <t>iSolør.no</t>
  </si>
  <si>
    <t>iTromsø</t>
  </si>
  <si>
    <t>Kanalen</t>
  </si>
  <si>
    <t>Karmøynytt</t>
  </si>
  <si>
    <t>Klassekampen</t>
  </si>
  <si>
    <t>Klæbuposten</t>
  </si>
  <si>
    <t>Kronstadposten</t>
  </si>
  <si>
    <t>KRS Avisen Kristiansand</t>
  </si>
  <si>
    <t>Kulingen</t>
  </si>
  <si>
    <t>Kvinnheringen</t>
  </si>
  <si>
    <t>Kyst og Fjord</t>
  </si>
  <si>
    <t>Lierposten</t>
  </si>
  <si>
    <t>Lillesands-Posten</t>
  </si>
  <si>
    <t>Lindesnes</t>
  </si>
  <si>
    <t>Lofot-Tidende</t>
  </si>
  <si>
    <t>Lokalavisa Trysil-Engerdal</t>
  </si>
  <si>
    <t>Lyngdals Avis</t>
  </si>
  <si>
    <t>Malviknytt</t>
  </si>
  <si>
    <t>Marsteinen</t>
  </si>
  <si>
    <t>Medier 24</t>
  </si>
  <si>
    <t>Meråkerposten</t>
  </si>
  <si>
    <t>Midsundingen</t>
  </si>
  <si>
    <t>Midtsiden</t>
  </si>
  <si>
    <t>Minerva</t>
  </si>
  <si>
    <t>Mitt Kongsvinger</t>
  </si>
  <si>
    <t>Morgenbladet</t>
  </si>
  <si>
    <t>Møre</t>
  </si>
  <si>
    <t>Nationen</t>
  </si>
  <si>
    <t>Nett.no</t>
  </si>
  <si>
    <t>Nidaros</t>
  </si>
  <si>
    <t>Norddalen</t>
  </si>
  <si>
    <t>Nordhordland</t>
  </si>
  <si>
    <t>Nordre Aker Budstikke</t>
  </si>
  <si>
    <t>Nordsalten Avis</t>
  </si>
  <si>
    <t>Norge IDAG</t>
  </si>
  <si>
    <t>Nye Troms</t>
  </si>
  <si>
    <t>Nyss</t>
  </si>
  <si>
    <t>Opp</t>
  </si>
  <si>
    <t>Oppegård Avis</t>
  </si>
  <si>
    <t>Os og Fusaposten</t>
  </si>
  <si>
    <t>Porsgrunns Dagblad</t>
  </si>
  <si>
    <t>Porten.no</t>
  </si>
  <si>
    <t>Rakkestad Avis</t>
  </si>
  <si>
    <t>Rana No</t>
  </si>
  <si>
    <t>Randaberg24.no</t>
  </si>
  <si>
    <t>Raumnes</t>
  </si>
  <si>
    <t>Rjukan Arbeiderblad</t>
  </si>
  <si>
    <t>Ryfylke</t>
  </si>
  <si>
    <t>Saltenposten</t>
  </si>
  <si>
    <t>Samningen</t>
  </si>
  <si>
    <t>Samtiden</t>
  </si>
  <si>
    <t>Sande Avis</t>
  </si>
  <si>
    <t>Sandnesposten</t>
  </si>
  <si>
    <t>Selbyggen</t>
  </si>
  <si>
    <t>Setesdølen</t>
  </si>
  <si>
    <t>Snåsningen</t>
  </si>
  <si>
    <t>Solabladet</t>
  </si>
  <si>
    <t>Stangeavisa</t>
  </si>
  <si>
    <t>Steinkjer24</t>
  </si>
  <si>
    <t>Steinkjer-Avisa</t>
  </si>
  <si>
    <t>Stjørdals-Nytt</t>
  </si>
  <si>
    <t>Stord24</t>
  </si>
  <si>
    <t>Storfjordnytt</t>
  </si>
  <si>
    <t>Strilen</t>
  </si>
  <si>
    <t>Subjekt</t>
  </si>
  <si>
    <t>Sulaposten</t>
  </si>
  <si>
    <t>Suldalsposten</t>
  </si>
  <si>
    <t>Svalbardposten</t>
  </si>
  <si>
    <t>Svelviksposten</t>
  </si>
  <si>
    <t>Sydvesten</t>
  </si>
  <si>
    <t>Synste Møre</t>
  </si>
  <si>
    <t>Sør-Varanger Avis</t>
  </si>
  <si>
    <t>Telen</t>
  </si>
  <si>
    <t>Totens Blad</t>
  </si>
  <si>
    <t>Trønderbladet</t>
  </si>
  <si>
    <t>Tysnes</t>
  </si>
  <si>
    <t>Tysvær Bygdeblad</t>
  </si>
  <si>
    <t>Vaksdal Posten</t>
  </si>
  <si>
    <t>Varden</t>
  </si>
  <si>
    <t>Varingen</t>
  </si>
  <si>
    <t>Vennesla Tidende</t>
  </si>
  <si>
    <t>Verdinytt.no</t>
  </si>
  <si>
    <t>Vestavind Bygdeblad for Sveio</t>
  </si>
  <si>
    <t>Vestby Avis</t>
  </si>
  <si>
    <t>Vesteraalens Avis</t>
  </si>
  <si>
    <t>Vestnesavisa</t>
  </si>
  <si>
    <t>Vest-Telemark Blad</t>
  </si>
  <si>
    <t>Vigga</t>
  </si>
  <si>
    <t>Vol.no (Vesterålen Online)</t>
  </si>
  <si>
    <t>Våganavisa</t>
  </si>
  <si>
    <t>Vårt Land</t>
  </si>
  <si>
    <t>VårtOslo</t>
  </si>
  <si>
    <t>Ytre Sogn</t>
  </si>
  <si>
    <t>Ytringen</t>
  </si>
  <si>
    <t>Øksnesavisa</t>
  </si>
  <si>
    <t>Østhavet</t>
  </si>
  <si>
    <t>Øy-Blikk</t>
  </si>
  <si>
    <t>Øyene</t>
  </si>
  <si>
    <t>Øyposten</t>
  </si>
  <si>
    <t>Ås Avis</t>
  </si>
  <si>
    <t>Åsane Tidende</t>
  </si>
  <si>
    <t>Hustadvikingen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</si>
</sst>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\ 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2" xfId="0" applyFont="1" applyFill="1" applyBorder="1"/>
    <xf numFmtId="164" fontId="6" fillId="2" borderId="2" xfId="1" applyNumberFormat="1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5" fillId="2" borderId="0" xfId="0" applyFont="1" applyFill="1"/>
    <xf numFmtId="0" fontId="6" fillId="2" borderId="0" xfId="0" applyFont="1" applyFill="1"/>
    <xf numFmtId="164" fontId="4" fillId="2" borderId="0" xfId="1" applyNumberFormat="1" applyFont="1" applyFill="1" applyBorder="1"/>
    <xf numFmtId="165" fontId="4" fillId="2" borderId="0" xfId="2" applyNumberFormat="1" applyFont="1" applyFill="1" applyBorder="1"/>
    <xf numFmtId="0" fontId="4" fillId="2" borderId="0" xfId="0" applyFont="1" applyFill="1" applyAlignment="1">
      <alignment wrapText="1"/>
    </xf>
    <xf numFmtId="164" fontId="4" fillId="2" borderId="0" xfId="1" applyNumberFormat="1" applyFont="1" applyFill="1"/>
    <xf numFmtId="165" fontId="4" fillId="2" borderId="0" xfId="2" applyNumberFormat="1" applyFont="1" applyFill="1"/>
    <xf numFmtId="164" fontId="2" fillId="2" borderId="0" xfId="1" applyNumberFormat="1" applyFont="1" applyFill="1"/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74F7-A0B4-42D8-B2E7-F54BD78244CC}">
  <dimension ref="A1:G167"/>
  <sheetViews>
    <sheetView tabSelected="1" topLeftCell="A47" workbookViewId="0">
      <selection activeCell="A61" sqref="A61"/>
    </sheetView>
  </sheetViews>
  <sheetFormatPr baseColWidth="10" defaultColWidth="11.5703125" defaultRowHeight="15" x14ac:dyDescent="0.25"/>
  <cols>
    <col min="1" max="1" width="33.5703125" style="2" bestFit="1" customWidth="1"/>
    <col min="2" max="2" width="25" style="2" customWidth="1"/>
    <col min="3" max="3" width="15.140625" style="11" customWidth="1"/>
    <col min="4" max="4" width="14.85546875" style="11" customWidth="1"/>
    <col min="5" max="5" width="14" style="11" customWidth="1"/>
    <col min="6" max="6" width="9.140625" style="2" customWidth="1"/>
    <col min="7" max="7" width="17.5703125" style="1" customWidth="1"/>
    <col min="8" max="16384" width="11.5703125" style="2"/>
  </cols>
  <sheetData>
    <row r="1" spans="1:7" ht="18.600000000000001" customHeight="1" x14ac:dyDescent="0.25">
      <c r="A1" s="14" t="s">
        <v>0</v>
      </c>
      <c r="B1" s="14"/>
      <c r="C1" s="14"/>
      <c r="D1" s="14"/>
      <c r="E1" s="14"/>
      <c r="F1" s="14"/>
    </row>
    <row r="2" spans="1:7" ht="18.600000000000001" customHeight="1" x14ac:dyDescent="0.25">
      <c r="A2" s="15"/>
      <c r="B2" s="15"/>
      <c r="C2" s="15"/>
      <c r="D2" s="15"/>
      <c r="E2" s="15"/>
      <c r="F2" s="15"/>
    </row>
    <row r="3" spans="1:7" s="7" customFormat="1" ht="30" x14ac:dyDescent="0.25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/>
    </row>
    <row r="4" spans="1:7" x14ac:dyDescent="0.25">
      <c r="A4" s="2" t="s">
        <v>7</v>
      </c>
      <c r="B4" s="2" t="s">
        <v>8</v>
      </c>
      <c r="C4" s="8">
        <v>841693</v>
      </c>
      <c r="D4" s="8">
        <v>935183</v>
      </c>
      <c r="E4" s="8">
        <f t="shared" ref="E4:E35" si="0">+C4-D4</f>
        <v>-93490</v>
      </c>
      <c r="F4" s="9">
        <f t="shared" ref="F4:F9" si="1">+E4/D4</f>
        <v>-9.9969738543151443E-2</v>
      </c>
    </row>
    <row r="5" spans="1:7" x14ac:dyDescent="0.25">
      <c r="A5" s="2" t="s">
        <v>9</v>
      </c>
      <c r="B5" s="2" t="s">
        <v>8</v>
      </c>
      <c r="C5" s="8">
        <v>1075970</v>
      </c>
      <c r="D5" s="8">
        <v>2000813</v>
      </c>
      <c r="E5" s="8">
        <f t="shared" si="0"/>
        <v>-924843</v>
      </c>
      <c r="F5" s="9">
        <f t="shared" si="1"/>
        <v>-0.46223360204077041</v>
      </c>
    </row>
    <row r="6" spans="1:7" x14ac:dyDescent="0.25">
      <c r="A6" s="2" t="s">
        <v>10</v>
      </c>
      <c r="B6" s="2" t="s">
        <v>11</v>
      </c>
      <c r="C6" s="8">
        <v>1579761</v>
      </c>
      <c r="D6" s="8">
        <v>1649161</v>
      </c>
      <c r="E6" s="8">
        <f t="shared" si="0"/>
        <v>-69400</v>
      </c>
      <c r="F6" s="9">
        <f t="shared" si="1"/>
        <v>-4.208200412209602E-2</v>
      </c>
    </row>
    <row r="7" spans="1:7" x14ac:dyDescent="0.25">
      <c r="A7" s="2" t="s">
        <v>12</v>
      </c>
      <c r="B7" s="2" t="s">
        <v>11</v>
      </c>
      <c r="C7" s="8">
        <v>1099807</v>
      </c>
      <c r="D7" s="8">
        <v>1194819</v>
      </c>
      <c r="E7" s="8">
        <f t="shared" si="0"/>
        <v>-95012</v>
      </c>
      <c r="F7" s="9">
        <f t="shared" si="1"/>
        <v>-7.9519994241805669E-2</v>
      </c>
    </row>
    <row r="8" spans="1:7" x14ac:dyDescent="0.25">
      <c r="A8" s="2" t="s">
        <v>13</v>
      </c>
      <c r="B8" s="2" t="s">
        <v>11</v>
      </c>
      <c r="C8" s="8">
        <v>1857880</v>
      </c>
      <c r="D8" s="8">
        <v>1686983</v>
      </c>
      <c r="E8" s="8">
        <f t="shared" si="0"/>
        <v>170897</v>
      </c>
      <c r="F8" s="9">
        <f t="shared" si="1"/>
        <v>0.10130333263583569</v>
      </c>
    </row>
    <row r="9" spans="1:7" x14ac:dyDescent="0.25">
      <c r="A9" s="2" t="s">
        <v>14</v>
      </c>
      <c r="B9" s="2" t="s">
        <v>8</v>
      </c>
      <c r="C9" s="8">
        <v>1146838</v>
      </c>
      <c r="D9" s="8">
        <v>1031958</v>
      </c>
      <c r="E9" s="8">
        <f t="shared" si="0"/>
        <v>114880</v>
      </c>
      <c r="F9" s="9">
        <f t="shared" si="1"/>
        <v>0.11132236001852788</v>
      </c>
    </row>
    <row r="10" spans="1:7" x14ac:dyDescent="0.25">
      <c r="A10" s="2" t="s">
        <v>15</v>
      </c>
      <c r="B10" s="2" t="s">
        <v>8</v>
      </c>
      <c r="C10" s="8">
        <v>2037461</v>
      </c>
      <c r="D10" s="8">
        <v>0</v>
      </c>
      <c r="E10" s="8">
        <f t="shared" si="0"/>
        <v>2037461</v>
      </c>
      <c r="F10" s="9">
        <v>1</v>
      </c>
    </row>
    <row r="11" spans="1:7" x14ac:dyDescent="0.25">
      <c r="A11" s="2" t="s">
        <v>16</v>
      </c>
      <c r="B11" s="2" t="s">
        <v>11</v>
      </c>
      <c r="C11" s="8">
        <v>836266</v>
      </c>
      <c r="D11" s="8">
        <v>927042</v>
      </c>
      <c r="E11" s="8">
        <f t="shared" si="0"/>
        <v>-90776</v>
      </c>
      <c r="F11" s="9">
        <f t="shared" ref="F11:F19" si="2">+E11/D11</f>
        <v>-9.7920051087221502E-2</v>
      </c>
    </row>
    <row r="12" spans="1:7" x14ac:dyDescent="0.25">
      <c r="A12" s="2" t="s">
        <v>17</v>
      </c>
      <c r="B12" s="2" t="s">
        <v>8</v>
      </c>
      <c r="C12" s="8">
        <v>1099807</v>
      </c>
      <c r="D12" s="8">
        <v>1194819</v>
      </c>
      <c r="E12" s="8">
        <f t="shared" si="0"/>
        <v>-95012</v>
      </c>
      <c r="F12" s="9">
        <f t="shared" si="2"/>
        <v>-7.9519994241805669E-2</v>
      </c>
    </row>
    <row r="13" spans="1:7" x14ac:dyDescent="0.25">
      <c r="A13" s="2" t="s">
        <v>18</v>
      </c>
      <c r="B13" s="2" t="s">
        <v>11</v>
      </c>
      <c r="C13" s="8">
        <v>657950</v>
      </c>
      <c r="D13" s="8">
        <v>548011</v>
      </c>
      <c r="E13" s="8">
        <f t="shared" si="0"/>
        <v>109939</v>
      </c>
      <c r="F13" s="9">
        <f t="shared" si="2"/>
        <v>0.2006145862035616</v>
      </c>
    </row>
    <row r="14" spans="1:7" x14ac:dyDescent="0.25">
      <c r="A14" s="2" t="s">
        <v>19</v>
      </c>
      <c r="B14" s="2" t="s">
        <v>11</v>
      </c>
      <c r="C14" s="8">
        <v>2037461</v>
      </c>
      <c r="D14" s="8">
        <v>2000813</v>
      </c>
      <c r="E14" s="8">
        <f t="shared" si="0"/>
        <v>36648</v>
      </c>
      <c r="F14" s="9">
        <f t="shared" si="2"/>
        <v>1.8316554320668647E-2</v>
      </c>
    </row>
    <row r="15" spans="1:7" x14ac:dyDescent="0.25">
      <c r="A15" s="2" t="s">
        <v>20</v>
      </c>
      <c r="B15" s="2" t="s">
        <v>8</v>
      </c>
      <c r="C15" s="8">
        <v>597082</v>
      </c>
      <c r="D15" s="8">
        <v>796110</v>
      </c>
      <c r="E15" s="8">
        <f t="shared" si="0"/>
        <v>-199028</v>
      </c>
      <c r="F15" s="9">
        <f t="shared" si="2"/>
        <v>-0.25000062805391216</v>
      </c>
    </row>
    <row r="16" spans="1:7" x14ac:dyDescent="0.25">
      <c r="A16" s="2" t="s">
        <v>21</v>
      </c>
      <c r="B16" s="2" t="s">
        <v>8</v>
      </c>
      <c r="C16" s="8">
        <v>9732478</v>
      </c>
      <c r="D16" s="8">
        <v>8778925</v>
      </c>
      <c r="E16" s="8">
        <f t="shared" si="0"/>
        <v>953553</v>
      </c>
      <c r="F16" s="9">
        <f t="shared" si="2"/>
        <v>0.10861842423759173</v>
      </c>
    </row>
    <row r="17" spans="1:6" s="1" customFormat="1" x14ac:dyDescent="0.25">
      <c r="A17" s="2" t="s">
        <v>22</v>
      </c>
      <c r="B17" s="2" t="s">
        <v>8</v>
      </c>
      <c r="C17" s="8">
        <v>26234692</v>
      </c>
      <c r="D17" s="8">
        <v>27458458</v>
      </c>
      <c r="E17" s="8">
        <f t="shared" si="0"/>
        <v>-1223766</v>
      </c>
      <c r="F17" s="9">
        <f t="shared" si="2"/>
        <v>-4.4567906908683654E-2</v>
      </c>
    </row>
    <row r="18" spans="1:6" s="1" customFormat="1" x14ac:dyDescent="0.25">
      <c r="A18" s="2" t="s">
        <v>23</v>
      </c>
      <c r="B18" s="2" t="s">
        <v>11</v>
      </c>
      <c r="C18" s="8">
        <v>1322032</v>
      </c>
      <c r="D18" s="8">
        <v>1356204</v>
      </c>
      <c r="E18" s="8">
        <f t="shared" si="0"/>
        <v>-34172</v>
      </c>
      <c r="F18" s="9">
        <f t="shared" si="2"/>
        <v>-2.5196799301579999E-2</v>
      </c>
    </row>
    <row r="19" spans="1:6" s="1" customFormat="1" x14ac:dyDescent="0.25">
      <c r="A19" s="2" t="s">
        <v>24</v>
      </c>
      <c r="B19" s="2" t="s">
        <v>8</v>
      </c>
      <c r="C19" s="8">
        <v>1791399</v>
      </c>
      <c r="D19" s="8">
        <v>1763759</v>
      </c>
      <c r="E19" s="8">
        <f t="shared" si="0"/>
        <v>27640</v>
      </c>
      <c r="F19" s="9">
        <f t="shared" si="2"/>
        <v>1.5671075243273033E-2</v>
      </c>
    </row>
    <row r="20" spans="1:6" s="1" customFormat="1" x14ac:dyDescent="0.25">
      <c r="A20" s="2" t="s">
        <v>25</v>
      </c>
      <c r="B20" s="2" t="s">
        <v>11</v>
      </c>
      <c r="C20" s="8">
        <v>970923</v>
      </c>
      <c r="D20" s="8">
        <v>0</v>
      </c>
      <c r="E20" s="8">
        <f t="shared" si="0"/>
        <v>970923</v>
      </c>
      <c r="F20" s="9">
        <v>1</v>
      </c>
    </row>
    <row r="21" spans="1:6" s="1" customFormat="1" x14ac:dyDescent="0.25">
      <c r="A21" s="2" t="s">
        <v>26</v>
      </c>
      <c r="B21" s="2" t="s">
        <v>8</v>
      </c>
      <c r="C21" s="8">
        <v>1171836</v>
      </c>
      <c r="D21" s="8">
        <v>1430398</v>
      </c>
      <c r="E21" s="8">
        <f t="shared" si="0"/>
        <v>-258562</v>
      </c>
      <c r="F21" s="9">
        <f t="shared" ref="F21:F60" si="3">+E21/D21</f>
        <v>-0.18076227735217751</v>
      </c>
    </row>
    <row r="22" spans="1:6" s="1" customFormat="1" x14ac:dyDescent="0.25">
      <c r="A22" s="2" t="s">
        <v>27</v>
      </c>
      <c r="B22" s="2" t="s">
        <v>8</v>
      </c>
      <c r="C22" s="8">
        <v>1078098</v>
      </c>
      <c r="D22" s="8">
        <v>1162255</v>
      </c>
      <c r="E22" s="8">
        <f t="shared" si="0"/>
        <v>-84157</v>
      </c>
      <c r="F22" s="9">
        <f t="shared" si="3"/>
        <v>-7.2408378539993379E-2</v>
      </c>
    </row>
    <row r="23" spans="1:6" s="1" customFormat="1" x14ac:dyDescent="0.25">
      <c r="A23" s="2" t="s">
        <v>28</v>
      </c>
      <c r="B23" s="2" t="s">
        <v>11</v>
      </c>
      <c r="C23" s="8">
        <v>830293</v>
      </c>
      <c r="D23" s="8">
        <v>659864</v>
      </c>
      <c r="E23" s="8">
        <f t="shared" si="0"/>
        <v>170429</v>
      </c>
      <c r="F23" s="9">
        <f t="shared" si="3"/>
        <v>0.25827897869864092</v>
      </c>
    </row>
    <row r="24" spans="1:6" s="1" customFormat="1" x14ac:dyDescent="0.25">
      <c r="A24" s="2" t="s">
        <v>29</v>
      </c>
      <c r="B24" s="2" t="s">
        <v>11</v>
      </c>
      <c r="C24" s="8">
        <v>1075970</v>
      </c>
      <c r="D24" s="8">
        <v>1154114</v>
      </c>
      <c r="E24" s="8">
        <f t="shared" si="0"/>
        <v>-78144</v>
      </c>
      <c r="F24" s="9">
        <f t="shared" si="3"/>
        <v>-6.7709082464990467E-2</v>
      </c>
    </row>
    <row r="25" spans="1:6" s="1" customFormat="1" x14ac:dyDescent="0.25">
      <c r="A25" s="2" t="s">
        <v>30</v>
      </c>
      <c r="B25" s="2" t="s">
        <v>11</v>
      </c>
      <c r="C25" s="8">
        <v>914056</v>
      </c>
      <c r="D25" s="8">
        <v>748820</v>
      </c>
      <c r="E25" s="8">
        <f t="shared" si="0"/>
        <v>165236</v>
      </c>
      <c r="F25" s="9">
        <f t="shared" si="3"/>
        <v>0.22066184129697392</v>
      </c>
    </row>
    <row r="26" spans="1:6" s="1" customFormat="1" x14ac:dyDescent="0.25">
      <c r="A26" s="2" t="s">
        <v>31</v>
      </c>
      <c r="B26" s="2" t="s">
        <v>32</v>
      </c>
      <c r="C26" s="8">
        <v>8033050</v>
      </c>
      <c r="D26" s="8">
        <v>7527533</v>
      </c>
      <c r="E26" s="8">
        <f t="shared" si="0"/>
        <v>505517</v>
      </c>
      <c r="F26" s="9">
        <f t="shared" si="3"/>
        <v>6.7155733491968753E-2</v>
      </c>
    </row>
    <row r="27" spans="1:6" s="1" customFormat="1" x14ac:dyDescent="0.25">
      <c r="A27" s="2" t="s">
        <v>33</v>
      </c>
      <c r="B27" s="2" t="s">
        <v>34</v>
      </c>
      <c r="C27" s="8">
        <v>17625976</v>
      </c>
      <c r="D27" s="8">
        <v>15831113</v>
      </c>
      <c r="E27" s="8">
        <f t="shared" si="0"/>
        <v>1794863</v>
      </c>
      <c r="F27" s="9">
        <f t="shared" si="3"/>
        <v>0.1133756672698881</v>
      </c>
    </row>
    <row r="28" spans="1:6" s="1" customFormat="1" x14ac:dyDescent="0.25">
      <c r="A28" s="2" t="s">
        <v>35</v>
      </c>
      <c r="B28" s="2" t="s">
        <v>32</v>
      </c>
      <c r="C28" s="8">
        <v>2625133</v>
      </c>
      <c r="D28" s="8">
        <v>3633315</v>
      </c>
      <c r="E28" s="8">
        <f t="shared" si="0"/>
        <v>-1008182</v>
      </c>
      <c r="F28" s="9">
        <f t="shared" si="3"/>
        <v>-0.27748268454565594</v>
      </c>
    </row>
    <row r="29" spans="1:6" s="1" customFormat="1" x14ac:dyDescent="0.25">
      <c r="A29" s="2" t="s">
        <v>36</v>
      </c>
      <c r="B29" s="2" t="s">
        <v>34</v>
      </c>
      <c r="C29" s="8">
        <v>23684346</v>
      </c>
      <c r="D29" s="8">
        <v>26203031</v>
      </c>
      <c r="E29" s="8">
        <f t="shared" si="0"/>
        <v>-2518685</v>
      </c>
      <c r="F29" s="9">
        <f t="shared" si="3"/>
        <v>-9.6121895211283004E-2</v>
      </c>
    </row>
    <row r="30" spans="1:6" s="1" customFormat="1" x14ac:dyDescent="0.25">
      <c r="A30" s="2" t="s">
        <v>37</v>
      </c>
      <c r="B30" s="2" t="s">
        <v>32</v>
      </c>
      <c r="C30" s="8">
        <v>2725057</v>
      </c>
      <c r="D30" s="8">
        <v>2761231</v>
      </c>
      <c r="E30" s="8">
        <f t="shared" si="0"/>
        <v>-36174</v>
      </c>
      <c r="F30" s="9">
        <f t="shared" si="3"/>
        <v>-1.3100678646589148E-2</v>
      </c>
    </row>
    <row r="31" spans="1:6" s="1" customFormat="1" x14ac:dyDescent="0.25">
      <c r="A31" s="2" t="s">
        <v>38</v>
      </c>
      <c r="B31" s="2" t="s">
        <v>11</v>
      </c>
      <c r="C31" s="8">
        <v>1322032</v>
      </c>
      <c r="D31" s="8">
        <v>1356204</v>
      </c>
      <c r="E31" s="8">
        <f t="shared" si="0"/>
        <v>-34172</v>
      </c>
      <c r="F31" s="9">
        <f t="shared" si="3"/>
        <v>-2.5196799301579999E-2</v>
      </c>
    </row>
    <row r="32" spans="1:6" s="1" customFormat="1" x14ac:dyDescent="0.25">
      <c r="A32" s="2" t="s">
        <v>39</v>
      </c>
      <c r="B32" s="2" t="s">
        <v>11</v>
      </c>
      <c r="C32" s="8">
        <v>711741</v>
      </c>
      <c r="D32" s="8">
        <v>1076292</v>
      </c>
      <c r="E32" s="8">
        <f t="shared" si="0"/>
        <v>-364551</v>
      </c>
      <c r="F32" s="9">
        <f t="shared" si="3"/>
        <v>-0.33871012699155989</v>
      </c>
    </row>
    <row r="33" spans="1:6" s="1" customFormat="1" x14ac:dyDescent="0.25">
      <c r="A33" s="2" t="s">
        <v>40</v>
      </c>
      <c r="B33" s="2" t="s">
        <v>11</v>
      </c>
      <c r="C33" s="8">
        <v>836266</v>
      </c>
      <c r="D33" s="8">
        <v>927042</v>
      </c>
      <c r="E33" s="8">
        <f t="shared" si="0"/>
        <v>-90776</v>
      </c>
      <c r="F33" s="9">
        <f t="shared" si="3"/>
        <v>-9.7920051087221502E-2</v>
      </c>
    </row>
    <row r="34" spans="1:6" s="1" customFormat="1" x14ac:dyDescent="0.25">
      <c r="A34" s="2" t="s">
        <v>41</v>
      </c>
      <c r="B34" s="2" t="s">
        <v>8</v>
      </c>
      <c r="C34" s="8">
        <v>1322032</v>
      </c>
      <c r="D34" s="8">
        <v>1162255</v>
      </c>
      <c r="E34" s="8">
        <f t="shared" si="0"/>
        <v>159777</v>
      </c>
      <c r="F34" s="9">
        <f t="shared" si="3"/>
        <v>0.13747155314453369</v>
      </c>
    </row>
    <row r="35" spans="1:6" s="1" customFormat="1" x14ac:dyDescent="0.25">
      <c r="A35" s="2" t="s">
        <v>42</v>
      </c>
      <c r="B35" s="2" t="s">
        <v>11</v>
      </c>
      <c r="C35" s="8">
        <v>901229</v>
      </c>
      <c r="D35" s="8">
        <v>1154114</v>
      </c>
      <c r="E35" s="8">
        <f t="shared" si="0"/>
        <v>-252885</v>
      </c>
      <c r="F35" s="9">
        <f t="shared" si="3"/>
        <v>-0.21911613584100012</v>
      </c>
    </row>
    <row r="36" spans="1:6" s="1" customFormat="1" x14ac:dyDescent="0.25">
      <c r="A36" s="2" t="s">
        <v>43</v>
      </c>
      <c r="B36" s="2" t="s">
        <v>8</v>
      </c>
      <c r="C36" s="8">
        <v>1078098</v>
      </c>
      <c r="D36" s="8">
        <v>1162255</v>
      </c>
      <c r="E36" s="8">
        <f t="shared" ref="E36:E67" si="4">+C36-D36</f>
        <v>-84157</v>
      </c>
      <c r="F36" s="9">
        <f t="shared" si="3"/>
        <v>-7.2408378539993379E-2</v>
      </c>
    </row>
    <row r="37" spans="1:6" s="1" customFormat="1" x14ac:dyDescent="0.25">
      <c r="A37" s="2" t="s">
        <v>44</v>
      </c>
      <c r="B37" s="2" t="s">
        <v>32</v>
      </c>
      <c r="C37" s="8">
        <v>2574344</v>
      </c>
      <c r="D37" s="8">
        <v>2417303</v>
      </c>
      <c r="E37" s="8">
        <f t="shared" si="4"/>
        <v>157041</v>
      </c>
      <c r="F37" s="9">
        <f t="shared" si="3"/>
        <v>6.4965376702879205E-2</v>
      </c>
    </row>
    <row r="38" spans="1:6" s="1" customFormat="1" x14ac:dyDescent="0.25">
      <c r="A38" s="2" t="s">
        <v>45</v>
      </c>
      <c r="B38" s="2" t="s">
        <v>11</v>
      </c>
      <c r="C38" s="8">
        <v>1906064</v>
      </c>
      <c r="D38" s="8">
        <v>2000813</v>
      </c>
      <c r="E38" s="8">
        <f t="shared" si="4"/>
        <v>-94749</v>
      </c>
      <c r="F38" s="9">
        <f t="shared" si="3"/>
        <v>-4.7355250090838075E-2</v>
      </c>
    </row>
    <row r="39" spans="1:6" s="1" customFormat="1" x14ac:dyDescent="0.25">
      <c r="A39" s="2" t="s">
        <v>46</v>
      </c>
      <c r="B39" s="2" t="s">
        <v>11</v>
      </c>
      <c r="C39" s="8">
        <v>1078098</v>
      </c>
      <c r="D39" s="8">
        <v>1162255</v>
      </c>
      <c r="E39" s="8">
        <f t="shared" si="4"/>
        <v>-84157</v>
      </c>
      <c r="F39" s="9">
        <f t="shared" si="3"/>
        <v>-7.2408378539993379E-2</v>
      </c>
    </row>
    <row r="40" spans="1:6" s="1" customFormat="1" x14ac:dyDescent="0.25">
      <c r="A40" s="2" t="s">
        <v>47</v>
      </c>
      <c r="B40" s="2" t="s">
        <v>32</v>
      </c>
      <c r="C40" s="8">
        <v>5795020</v>
      </c>
      <c r="D40" s="8">
        <v>7348050</v>
      </c>
      <c r="E40" s="8">
        <f t="shared" si="4"/>
        <v>-1553030</v>
      </c>
      <c r="F40" s="9">
        <f t="shared" si="3"/>
        <v>-0.21135267179727954</v>
      </c>
    </row>
    <row r="41" spans="1:6" s="1" customFormat="1" x14ac:dyDescent="0.25">
      <c r="A41" s="2" t="s">
        <v>48</v>
      </c>
      <c r="B41" s="2" t="s">
        <v>8</v>
      </c>
      <c r="C41" s="8">
        <v>2216476</v>
      </c>
      <c r="D41" s="8">
        <v>2043281</v>
      </c>
      <c r="E41" s="8">
        <f t="shared" si="4"/>
        <v>173195</v>
      </c>
      <c r="F41" s="9">
        <f t="shared" si="3"/>
        <v>8.4763182352304942E-2</v>
      </c>
    </row>
    <row r="42" spans="1:6" s="1" customFormat="1" x14ac:dyDescent="0.25">
      <c r="A42" s="2" t="s">
        <v>49</v>
      </c>
      <c r="B42" s="2" t="s">
        <v>11</v>
      </c>
      <c r="C42" s="8">
        <v>1078098</v>
      </c>
      <c r="D42" s="8">
        <v>912958</v>
      </c>
      <c r="E42" s="8">
        <f t="shared" si="4"/>
        <v>165140</v>
      </c>
      <c r="F42" s="9">
        <f t="shared" si="3"/>
        <v>0.1808845532872268</v>
      </c>
    </row>
    <row r="43" spans="1:6" s="1" customFormat="1" x14ac:dyDescent="0.25">
      <c r="A43" s="2" t="s">
        <v>50</v>
      </c>
      <c r="B43" s="2" t="s">
        <v>11</v>
      </c>
      <c r="C43" s="8">
        <v>863402</v>
      </c>
      <c r="D43" s="8">
        <v>967747</v>
      </c>
      <c r="E43" s="8">
        <f t="shared" si="4"/>
        <v>-104345</v>
      </c>
      <c r="F43" s="9">
        <f t="shared" si="3"/>
        <v>-0.10782260239504747</v>
      </c>
    </row>
    <row r="44" spans="1:6" s="1" customFormat="1" x14ac:dyDescent="0.25">
      <c r="A44" s="2" t="s">
        <v>51</v>
      </c>
      <c r="B44" s="2" t="s">
        <v>11</v>
      </c>
      <c r="C44" s="8">
        <v>1078098</v>
      </c>
      <c r="D44" s="8">
        <v>1162255</v>
      </c>
      <c r="E44" s="8">
        <f t="shared" si="4"/>
        <v>-84157</v>
      </c>
      <c r="F44" s="9">
        <f t="shared" si="3"/>
        <v>-7.2408378539993379E-2</v>
      </c>
    </row>
    <row r="45" spans="1:6" s="1" customFormat="1" x14ac:dyDescent="0.25">
      <c r="A45" s="2" t="s">
        <v>52</v>
      </c>
      <c r="B45" s="2" t="s">
        <v>11</v>
      </c>
      <c r="C45" s="8">
        <v>908629</v>
      </c>
      <c r="D45" s="8">
        <v>1154114</v>
      </c>
      <c r="E45" s="8">
        <f t="shared" si="4"/>
        <v>-245485</v>
      </c>
      <c r="F45" s="9">
        <f t="shared" si="3"/>
        <v>-0.21270429091060328</v>
      </c>
    </row>
    <row r="46" spans="1:6" s="1" customFormat="1" x14ac:dyDescent="0.25">
      <c r="A46" s="2" t="s">
        <v>53</v>
      </c>
      <c r="B46" s="2" t="s">
        <v>11</v>
      </c>
      <c r="C46" s="8">
        <v>1322032</v>
      </c>
      <c r="D46" s="8">
        <v>1151604</v>
      </c>
      <c r="E46" s="8">
        <f t="shared" si="4"/>
        <v>170428</v>
      </c>
      <c r="F46" s="9">
        <f t="shared" si="3"/>
        <v>0.14799184441874116</v>
      </c>
    </row>
    <row r="47" spans="1:6" s="1" customFormat="1" x14ac:dyDescent="0.25">
      <c r="A47" s="2" t="s">
        <v>54</v>
      </c>
      <c r="B47" s="2" t="s">
        <v>11</v>
      </c>
      <c r="C47" s="8">
        <v>621037</v>
      </c>
      <c r="D47" s="8">
        <v>828050</v>
      </c>
      <c r="E47" s="8">
        <f t="shared" si="4"/>
        <v>-207013</v>
      </c>
      <c r="F47" s="9">
        <f t="shared" si="3"/>
        <v>-0.25000060382827122</v>
      </c>
    </row>
    <row r="48" spans="1:6" s="1" customFormat="1" x14ac:dyDescent="0.25">
      <c r="A48" s="2" t="s">
        <v>55</v>
      </c>
      <c r="B48" s="2" t="s">
        <v>11</v>
      </c>
      <c r="C48" s="8">
        <v>1198979</v>
      </c>
      <c r="D48" s="8">
        <v>1352666</v>
      </c>
      <c r="E48" s="8">
        <f t="shared" si="4"/>
        <v>-153687</v>
      </c>
      <c r="F48" s="9">
        <f t="shared" si="3"/>
        <v>-0.11361784801273929</v>
      </c>
    </row>
    <row r="49" spans="1:6" s="1" customFormat="1" x14ac:dyDescent="0.25">
      <c r="A49" s="2" t="s">
        <v>56</v>
      </c>
      <c r="B49" s="2" t="s">
        <v>11</v>
      </c>
      <c r="C49" s="8">
        <v>1322032</v>
      </c>
      <c r="D49" s="8">
        <v>1356204</v>
      </c>
      <c r="E49" s="8">
        <f t="shared" si="4"/>
        <v>-34172</v>
      </c>
      <c r="F49" s="9">
        <f t="shared" si="3"/>
        <v>-2.5196799301579999E-2</v>
      </c>
    </row>
    <row r="50" spans="1:6" s="1" customFormat="1" x14ac:dyDescent="0.25">
      <c r="A50" s="2" t="s">
        <v>57</v>
      </c>
      <c r="B50" s="2" t="s">
        <v>11</v>
      </c>
      <c r="C50" s="8">
        <v>1075970</v>
      </c>
      <c r="D50" s="8">
        <v>1154114</v>
      </c>
      <c r="E50" s="8">
        <f t="shared" si="4"/>
        <v>-78144</v>
      </c>
      <c r="F50" s="9">
        <f t="shared" si="3"/>
        <v>-6.7709082464990467E-2</v>
      </c>
    </row>
    <row r="51" spans="1:6" s="1" customFormat="1" x14ac:dyDescent="0.25">
      <c r="A51" s="2" t="s">
        <v>58</v>
      </c>
      <c r="B51" s="2" t="s">
        <v>11</v>
      </c>
      <c r="C51" s="8">
        <v>1322032</v>
      </c>
      <c r="D51" s="8">
        <v>2000813</v>
      </c>
      <c r="E51" s="8">
        <f t="shared" si="4"/>
        <v>-678781</v>
      </c>
      <c r="F51" s="9">
        <f t="shared" si="3"/>
        <v>-0.3392525938206119</v>
      </c>
    </row>
    <row r="52" spans="1:6" s="1" customFormat="1" x14ac:dyDescent="0.25">
      <c r="A52" s="2" t="s">
        <v>59</v>
      </c>
      <c r="B52" s="2" t="s">
        <v>8</v>
      </c>
      <c r="C52" s="8">
        <v>1322032</v>
      </c>
      <c r="D52" s="8">
        <v>1356204</v>
      </c>
      <c r="E52" s="8">
        <f t="shared" si="4"/>
        <v>-34172</v>
      </c>
      <c r="F52" s="9">
        <f t="shared" si="3"/>
        <v>-2.5196799301579999E-2</v>
      </c>
    </row>
    <row r="53" spans="1:6" s="1" customFormat="1" x14ac:dyDescent="0.25">
      <c r="A53" s="2" t="s">
        <v>60</v>
      </c>
      <c r="B53" s="2" t="s">
        <v>11</v>
      </c>
      <c r="C53" s="8">
        <v>1322032</v>
      </c>
      <c r="D53" s="8">
        <v>1356204</v>
      </c>
      <c r="E53" s="8">
        <f t="shared" si="4"/>
        <v>-34172</v>
      </c>
      <c r="F53" s="9">
        <f t="shared" si="3"/>
        <v>-2.5196799301579999E-2</v>
      </c>
    </row>
    <row r="54" spans="1:6" s="1" customFormat="1" x14ac:dyDescent="0.25">
      <c r="A54" s="2" t="s">
        <v>61</v>
      </c>
      <c r="B54" s="2" t="s">
        <v>11</v>
      </c>
      <c r="C54" s="8">
        <v>476616</v>
      </c>
      <c r="D54" s="8">
        <v>68104</v>
      </c>
      <c r="E54" s="8">
        <f t="shared" si="4"/>
        <v>408512</v>
      </c>
      <c r="F54" s="9">
        <f t="shared" si="3"/>
        <v>5.9983554563608594</v>
      </c>
    </row>
    <row r="55" spans="1:6" s="1" customFormat="1" x14ac:dyDescent="0.25">
      <c r="A55" s="2" t="s">
        <v>62</v>
      </c>
      <c r="B55" s="2" t="s">
        <v>11</v>
      </c>
      <c r="C55" s="8">
        <v>1075970</v>
      </c>
      <c r="D55" s="8">
        <v>1154114</v>
      </c>
      <c r="E55" s="8">
        <f t="shared" si="4"/>
        <v>-78144</v>
      </c>
      <c r="F55" s="9">
        <f t="shared" si="3"/>
        <v>-6.7709082464990467E-2</v>
      </c>
    </row>
    <row r="56" spans="1:6" s="1" customFormat="1" x14ac:dyDescent="0.25">
      <c r="A56" s="2" t="s">
        <v>63</v>
      </c>
      <c r="B56" s="2" t="s">
        <v>8</v>
      </c>
      <c r="C56" s="8">
        <v>1099807</v>
      </c>
      <c r="D56" s="8">
        <v>1194819</v>
      </c>
      <c r="E56" s="8">
        <f t="shared" si="4"/>
        <v>-95012</v>
      </c>
      <c r="F56" s="9">
        <f t="shared" si="3"/>
        <v>-7.9519994241805669E-2</v>
      </c>
    </row>
    <row r="57" spans="1:6" s="1" customFormat="1" x14ac:dyDescent="0.25">
      <c r="A57" s="2" t="s">
        <v>64</v>
      </c>
      <c r="B57" s="2" t="s">
        <v>8</v>
      </c>
      <c r="C57" s="8">
        <v>2037461</v>
      </c>
      <c r="D57" s="8">
        <v>2000813</v>
      </c>
      <c r="E57" s="8">
        <f t="shared" si="4"/>
        <v>36648</v>
      </c>
      <c r="F57" s="9">
        <f t="shared" si="3"/>
        <v>1.8316554320668647E-2</v>
      </c>
    </row>
    <row r="58" spans="1:6" s="1" customFormat="1" x14ac:dyDescent="0.25">
      <c r="A58" s="2" t="s">
        <v>65</v>
      </c>
      <c r="B58" s="2" t="s">
        <v>11</v>
      </c>
      <c r="C58" s="8">
        <v>1322032</v>
      </c>
      <c r="D58" s="8">
        <v>1356204</v>
      </c>
      <c r="E58" s="8">
        <f t="shared" si="4"/>
        <v>-34172</v>
      </c>
      <c r="F58" s="9">
        <f t="shared" si="3"/>
        <v>-2.5196799301579999E-2</v>
      </c>
    </row>
    <row r="59" spans="1:6" s="1" customFormat="1" x14ac:dyDescent="0.25">
      <c r="A59" s="2" t="s">
        <v>66</v>
      </c>
      <c r="B59" s="2" t="s">
        <v>11</v>
      </c>
      <c r="C59" s="8">
        <v>1791399</v>
      </c>
      <c r="D59" s="8">
        <v>1649161</v>
      </c>
      <c r="E59" s="8">
        <f t="shared" si="4"/>
        <v>142238</v>
      </c>
      <c r="F59" s="9">
        <f t="shared" si="3"/>
        <v>8.6248704644361587E-2</v>
      </c>
    </row>
    <row r="60" spans="1:6" s="1" customFormat="1" x14ac:dyDescent="0.25">
      <c r="A60" s="2" t="s">
        <v>67</v>
      </c>
      <c r="B60" s="2" t="s">
        <v>11</v>
      </c>
      <c r="C60" s="8">
        <v>829908</v>
      </c>
      <c r="D60" s="8">
        <v>882096</v>
      </c>
      <c r="E60" s="8">
        <f t="shared" si="4"/>
        <v>-52188</v>
      </c>
      <c r="F60" s="9">
        <f t="shared" si="3"/>
        <v>-5.9163628448604233E-2</v>
      </c>
    </row>
    <row r="61" spans="1:6" s="1" customFormat="1" x14ac:dyDescent="0.25">
      <c r="A61" s="2" t="s">
        <v>173</v>
      </c>
      <c r="B61" s="2" t="s">
        <v>11</v>
      </c>
      <c r="C61" s="8">
        <v>2037461</v>
      </c>
      <c r="D61" s="8">
        <v>0</v>
      </c>
      <c r="E61" s="8">
        <f t="shared" si="4"/>
        <v>2037461</v>
      </c>
      <c r="F61" s="9">
        <v>1</v>
      </c>
    </row>
    <row r="62" spans="1:6" s="1" customFormat="1" x14ac:dyDescent="0.25">
      <c r="A62" s="2" t="s">
        <v>68</v>
      </c>
      <c r="B62" s="2" t="s">
        <v>8</v>
      </c>
      <c r="C62" s="8">
        <v>3064210</v>
      </c>
      <c r="D62" s="8">
        <v>2472244</v>
      </c>
      <c r="E62" s="8">
        <f t="shared" si="4"/>
        <v>591966</v>
      </c>
      <c r="F62" s="9">
        <f>+E62/D62</f>
        <v>0.23944481208165538</v>
      </c>
    </row>
    <row r="63" spans="1:6" s="1" customFormat="1" x14ac:dyDescent="0.25">
      <c r="A63" s="2" t="s">
        <v>69</v>
      </c>
      <c r="B63" s="2" t="s">
        <v>11</v>
      </c>
      <c r="C63" s="8">
        <v>1486973</v>
      </c>
      <c r="D63" s="8">
        <v>1529506</v>
      </c>
      <c r="E63" s="8">
        <f t="shared" si="4"/>
        <v>-42533</v>
      </c>
      <c r="F63" s="9">
        <f>+E63/D63</f>
        <v>-2.7808325040895556E-2</v>
      </c>
    </row>
    <row r="64" spans="1:6" s="1" customFormat="1" x14ac:dyDescent="0.25">
      <c r="A64" s="2" t="s">
        <v>70</v>
      </c>
      <c r="B64" s="2" t="s">
        <v>11</v>
      </c>
      <c r="C64" s="8">
        <v>1322032</v>
      </c>
      <c r="D64" s="8">
        <v>1356204</v>
      </c>
      <c r="E64" s="8">
        <f t="shared" si="4"/>
        <v>-34172</v>
      </c>
      <c r="F64" s="9">
        <f>+E64/D64</f>
        <v>-2.5196799301579999E-2</v>
      </c>
    </row>
    <row r="65" spans="1:6" s="1" customFormat="1" x14ac:dyDescent="0.25">
      <c r="A65" s="2" t="s">
        <v>71</v>
      </c>
      <c r="B65" s="2" t="s">
        <v>32</v>
      </c>
      <c r="C65" s="8">
        <v>1390732</v>
      </c>
      <c r="D65" s="8">
        <v>0</v>
      </c>
      <c r="E65" s="8">
        <f t="shared" si="4"/>
        <v>1390732</v>
      </c>
      <c r="F65" s="9">
        <v>1</v>
      </c>
    </row>
    <row r="66" spans="1:6" s="1" customFormat="1" x14ac:dyDescent="0.25">
      <c r="A66" s="2" t="s">
        <v>72</v>
      </c>
      <c r="B66" s="2" t="s">
        <v>11</v>
      </c>
      <c r="C66" s="8">
        <v>2037461</v>
      </c>
      <c r="D66" s="8">
        <v>0</v>
      </c>
      <c r="E66" s="8">
        <f t="shared" si="4"/>
        <v>2037461</v>
      </c>
      <c r="F66" s="9">
        <v>1</v>
      </c>
    </row>
    <row r="67" spans="1:6" s="1" customFormat="1" x14ac:dyDescent="0.25">
      <c r="A67" s="2" t="s">
        <v>73</v>
      </c>
      <c r="B67" s="2" t="s">
        <v>8</v>
      </c>
      <c r="C67" s="8">
        <v>6636541</v>
      </c>
      <c r="D67" s="8">
        <v>6490374</v>
      </c>
      <c r="E67" s="8">
        <f t="shared" si="4"/>
        <v>146167</v>
      </c>
      <c r="F67" s="9">
        <f>+E67/D67</f>
        <v>2.2520582018848219E-2</v>
      </c>
    </row>
    <row r="68" spans="1:6" s="1" customFormat="1" x14ac:dyDescent="0.25">
      <c r="A68" s="2" t="s">
        <v>74</v>
      </c>
      <c r="B68" s="2" t="s">
        <v>11</v>
      </c>
      <c r="C68" s="8">
        <v>1075970</v>
      </c>
      <c r="D68" s="8">
        <v>1154114</v>
      </c>
      <c r="E68" s="8">
        <f t="shared" ref="E68:E99" si="5">+C68-D68</f>
        <v>-78144</v>
      </c>
      <c r="F68" s="9">
        <f>+E68/D68</f>
        <v>-6.7709082464990467E-2</v>
      </c>
    </row>
    <row r="69" spans="1:6" s="1" customFormat="1" x14ac:dyDescent="0.25">
      <c r="A69" s="2" t="s">
        <v>75</v>
      </c>
      <c r="B69" s="2" t="s">
        <v>11</v>
      </c>
      <c r="C69" s="8">
        <v>1322032</v>
      </c>
      <c r="D69" s="8">
        <v>1356204</v>
      </c>
      <c r="E69" s="8">
        <f t="shared" si="5"/>
        <v>-34172</v>
      </c>
      <c r="F69" s="9">
        <f>+E69/D69</f>
        <v>-2.5196799301579999E-2</v>
      </c>
    </row>
    <row r="70" spans="1:6" s="1" customFormat="1" x14ac:dyDescent="0.25">
      <c r="A70" s="2" t="s">
        <v>76</v>
      </c>
      <c r="B70" s="2" t="s">
        <v>34</v>
      </c>
      <c r="C70" s="8">
        <v>45000000</v>
      </c>
      <c r="D70" s="8">
        <v>45000000</v>
      </c>
      <c r="E70" s="8">
        <f t="shared" si="5"/>
        <v>0</v>
      </c>
      <c r="F70" s="9">
        <f>+E70/D70</f>
        <v>0</v>
      </c>
    </row>
    <row r="71" spans="1:6" s="1" customFormat="1" x14ac:dyDescent="0.25">
      <c r="A71" s="2" t="s">
        <v>77</v>
      </c>
      <c r="B71" s="2" t="s">
        <v>8</v>
      </c>
      <c r="C71" s="8">
        <v>1322032</v>
      </c>
      <c r="D71" s="8">
        <v>0</v>
      </c>
      <c r="E71" s="8">
        <f t="shared" si="5"/>
        <v>1322032</v>
      </c>
      <c r="F71" s="9">
        <v>1</v>
      </c>
    </row>
    <row r="72" spans="1:6" s="1" customFormat="1" x14ac:dyDescent="0.25">
      <c r="A72" s="2" t="s">
        <v>78</v>
      </c>
      <c r="B72" s="2" t="s">
        <v>8</v>
      </c>
      <c r="C72" s="8">
        <v>2365578</v>
      </c>
      <c r="D72" s="8">
        <v>1843669</v>
      </c>
      <c r="E72" s="8">
        <f t="shared" si="5"/>
        <v>521909</v>
      </c>
      <c r="F72" s="9">
        <f>+E72/D72</f>
        <v>0.28308172453949165</v>
      </c>
    </row>
    <row r="73" spans="1:6" s="1" customFormat="1" x14ac:dyDescent="0.25">
      <c r="A73" s="2" t="s">
        <v>79</v>
      </c>
      <c r="B73" s="2" t="s">
        <v>8</v>
      </c>
      <c r="C73" s="8">
        <v>3797275</v>
      </c>
      <c r="D73" s="8">
        <v>0</v>
      </c>
      <c r="E73" s="8">
        <f t="shared" si="5"/>
        <v>3797275</v>
      </c>
      <c r="F73" s="9">
        <v>1</v>
      </c>
    </row>
    <row r="74" spans="1:6" s="1" customFormat="1" x14ac:dyDescent="0.25">
      <c r="A74" s="2" t="s">
        <v>80</v>
      </c>
      <c r="B74" s="2" t="s">
        <v>11</v>
      </c>
      <c r="C74" s="8">
        <v>1791399</v>
      </c>
      <c r="D74" s="8">
        <v>1525940</v>
      </c>
      <c r="E74" s="8">
        <f t="shared" si="5"/>
        <v>265459</v>
      </c>
      <c r="F74" s="9">
        <f t="shared" ref="F74:F82" si="6">+E74/D74</f>
        <v>0.1739642449899734</v>
      </c>
    </row>
    <row r="75" spans="1:6" s="1" customFormat="1" x14ac:dyDescent="0.25">
      <c r="A75" s="2" t="s">
        <v>81</v>
      </c>
      <c r="B75" s="2" t="s">
        <v>11</v>
      </c>
      <c r="C75" s="8">
        <v>1075970</v>
      </c>
      <c r="D75" s="8">
        <v>55669</v>
      </c>
      <c r="E75" s="8">
        <f t="shared" si="5"/>
        <v>1020301</v>
      </c>
      <c r="F75" s="9">
        <f t="shared" si="6"/>
        <v>18.327992239846235</v>
      </c>
    </row>
    <row r="76" spans="1:6" s="1" customFormat="1" x14ac:dyDescent="0.25">
      <c r="A76" s="2" t="s">
        <v>82</v>
      </c>
      <c r="B76" s="2" t="s">
        <v>32</v>
      </c>
      <c r="C76" s="8">
        <v>2604091</v>
      </c>
      <c r="D76" s="8">
        <v>2330116</v>
      </c>
      <c r="E76" s="8">
        <f t="shared" si="5"/>
        <v>273975</v>
      </c>
      <c r="F76" s="9">
        <f t="shared" si="6"/>
        <v>0.11757998314247016</v>
      </c>
    </row>
    <row r="77" spans="1:6" s="1" customFormat="1" x14ac:dyDescent="0.25">
      <c r="A77" s="2" t="s">
        <v>83</v>
      </c>
      <c r="B77" s="2" t="s">
        <v>11</v>
      </c>
      <c r="C77" s="8">
        <v>810908</v>
      </c>
      <c r="D77" s="8">
        <v>671777</v>
      </c>
      <c r="E77" s="8">
        <f t="shared" si="5"/>
        <v>139131</v>
      </c>
      <c r="F77" s="9">
        <f t="shared" si="6"/>
        <v>0.20710890667587606</v>
      </c>
    </row>
    <row r="78" spans="1:6" s="1" customFormat="1" x14ac:dyDescent="0.25">
      <c r="A78" s="2" t="s">
        <v>84</v>
      </c>
      <c r="B78" s="2" t="s">
        <v>11</v>
      </c>
      <c r="C78" s="8">
        <v>841693</v>
      </c>
      <c r="D78" s="8">
        <v>935183</v>
      </c>
      <c r="E78" s="8">
        <f t="shared" si="5"/>
        <v>-93490</v>
      </c>
      <c r="F78" s="9">
        <f t="shared" si="6"/>
        <v>-9.9969738543151443E-2</v>
      </c>
    </row>
    <row r="79" spans="1:6" s="1" customFormat="1" x14ac:dyDescent="0.25">
      <c r="A79" s="2" t="s">
        <v>85</v>
      </c>
      <c r="B79" s="2" t="s">
        <v>11</v>
      </c>
      <c r="C79" s="8">
        <v>368821</v>
      </c>
      <c r="D79" s="8">
        <v>491762</v>
      </c>
      <c r="E79" s="8">
        <f t="shared" si="5"/>
        <v>-122941</v>
      </c>
      <c r="F79" s="9">
        <f t="shared" si="6"/>
        <v>-0.25000101675200603</v>
      </c>
    </row>
    <row r="80" spans="1:6" s="1" customFormat="1" x14ac:dyDescent="0.25">
      <c r="A80" s="2" t="s">
        <v>86</v>
      </c>
      <c r="B80" s="2" t="s">
        <v>11</v>
      </c>
      <c r="C80" s="8">
        <v>1805311</v>
      </c>
      <c r="D80" s="8">
        <v>1859951</v>
      </c>
      <c r="E80" s="8">
        <f t="shared" si="5"/>
        <v>-54640</v>
      </c>
      <c r="F80" s="9">
        <f t="shared" si="6"/>
        <v>-2.9377117999345143E-2</v>
      </c>
    </row>
    <row r="81" spans="1:6" s="1" customFormat="1" x14ac:dyDescent="0.25">
      <c r="A81" s="10" t="s">
        <v>87</v>
      </c>
      <c r="B81" s="2" t="s">
        <v>11</v>
      </c>
      <c r="C81" s="8">
        <v>819213</v>
      </c>
      <c r="D81" s="8">
        <v>829355</v>
      </c>
      <c r="E81" s="8">
        <f t="shared" si="5"/>
        <v>-10142</v>
      </c>
      <c r="F81" s="9">
        <f t="shared" si="6"/>
        <v>-1.2228780196658849E-2</v>
      </c>
    </row>
    <row r="82" spans="1:6" s="1" customFormat="1" x14ac:dyDescent="0.25">
      <c r="A82" s="2" t="s">
        <v>88</v>
      </c>
      <c r="B82" s="2" t="s">
        <v>11</v>
      </c>
      <c r="C82" s="8">
        <v>1322032</v>
      </c>
      <c r="D82" s="8">
        <v>1356204</v>
      </c>
      <c r="E82" s="8">
        <f t="shared" si="5"/>
        <v>-34172</v>
      </c>
      <c r="F82" s="9">
        <f t="shared" si="6"/>
        <v>-2.5196799301579999E-2</v>
      </c>
    </row>
    <row r="83" spans="1:6" s="1" customFormat="1" x14ac:dyDescent="0.25">
      <c r="A83" s="2" t="s">
        <v>89</v>
      </c>
      <c r="B83" s="2" t="s">
        <v>11</v>
      </c>
      <c r="C83" s="8">
        <v>1715158</v>
      </c>
      <c r="D83" s="8">
        <v>0</v>
      </c>
      <c r="E83" s="8">
        <f t="shared" si="5"/>
        <v>1715158</v>
      </c>
      <c r="F83" s="9">
        <v>1</v>
      </c>
    </row>
    <row r="84" spans="1:6" s="1" customFormat="1" x14ac:dyDescent="0.25">
      <c r="A84" s="2" t="s">
        <v>90</v>
      </c>
      <c r="B84" s="2" t="s">
        <v>11</v>
      </c>
      <c r="C84" s="8">
        <v>1075970</v>
      </c>
      <c r="D84" s="8">
        <v>1154114</v>
      </c>
      <c r="E84" s="8">
        <f t="shared" si="5"/>
        <v>-78144</v>
      </c>
      <c r="F84" s="9">
        <f t="shared" ref="F84:F102" si="7">+E84/D84</f>
        <v>-6.7709082464990467E-2</v>
      </c>
    </row>
    <row r="85" spans="1:6" s="1" customFormat="1" x14ac:dyDescent="0.25">
      <c r="A85" s="2" t="s">
        <v>91</v>
      </c>
      <c r="B85" s="2" t="s">
        <v>32</v>
      </c>
      <c r="C85" s="8">
        <v>3227456</v>
      </c>
      <c r="D85" s="8">
        <v>3172550</v>
      </c>
      <c r="E85" s="8">
        <f t="shared" si="5"/>
        <v>54906</v>
      </c>
      <c r="F85" s="9">
        <f t="shared" si="7"/>
        <v>1.7306583032576317E-2</v>
      </c>
    </row>
    <row r="86" spans="1:6" s="1" customFormat="1" x14ac:dyDescent="0.25">
      <c r="A86" s="2" t="s">
        <v>92</v>
      </c>
      <c r="B86" s="2" t="s">
        <v>11</v>
      </c>
      <c r="C86" s="8">
        <v>1322032</v>
      </c>
      <c r="D86" s="8">
        <v>1356204</v>
      </c>
      <c r="E86" s="8">
        <f t="shared" si="5"/>
        <v>-34172</v>
      </c>
      <c r="F86" s="9">
        <f t="shared" si="7"/>
        <v>-2.5196799301579999E-2</v>
      </c>
    </row>
    <row r="87" spans="1:6" s="1" customFormat="1" x14ac:dyDescent="0.25">
      <c r="A87" s="2" t="s">
        <v>93</v>
      </c>
      <c r="B87" s="2" t="s">
        <v>8</v>
      </c>
      <c r="C87" s="8">
        <v>1188589</v>
      </c>
      <c r="D87" s="8">
        <v>1356204</v>
      </c>
      <c r="E87" s="8">
        <f t="shared" si="5"/>
        <v>-167615</v>
      </c>
      <c r="F87" s="9">
        <f t="shared" si="7"/>
        <v>-0.12359128862619488</v>
      </c>
    </row>
    <row r="88" spans="1:6" s="1" customFormat="1" x14ac:dyDescent="0.25">
      <c r="A88" s="2" t="s">
        <v>94</v>
      </c>
      <c r="B88" s="2" t="s">
        <v>8</v>
      </c>
      <c r="C88" s="8">
        <v>1596300</v>
      </c>
      <c r="D88" s="8">
        <v>1356204</v>
      </c>
      <c r="E88" s="8">
        <f t="shared" si="5"/>
        <v>240096</v>
      </c>
      <c r="F88" s="9">
        <f t="shared" si="7"/>
        <v>0.17703531327145475</v>
      </c>
    </row>
    <row r="89" spans="1:6" s="1" customFormat="1" x14ac:dyDescent="0.25">
      <c r="A89" s="2" t="s">
        <v>95</v>
      </c>
      <c r="B89" s="2" t="s">
        <v>32</v>
      </c>
      <c r="C89" s="8">
        <v>2552721</v>
      </c>
      <c r="D89" s="8">
        <v>2162151</v>
      </c>
      <c r="E89" s="8">
        <f t="shared" si="5"/>
        <v>390570</v>
      </c>
      <c r="F89" s="9">
        <f t="shared" si="7"/>
        <v>0.18063955755171587</v>
      </c>
    </row>
    <row r="90" spans="1:6" s="1" customFormat="1" x14ac:dyDescent="0.25">
      <c r="A90" s="2" t="s">
        <v>96</v>
      </c>
      <c r="B90" s="2" t="s">
        <v>8</v>
      </c>
      <c r="C90" s="8">
        <v>1412139</v>
      </c>
      <c r="D90" s="8">
        <v>1535782</v>
      </c>
      <c r="E90" s="8">
        <f t="shared" si="5"/>
        <v>-123643</v>
      </c>
      <c r="F90" s="9">
        <f t="shared" si="7"/>
        <v>-8.050817108157278E-2</v>
      </c>
    </row>
    <row r="91" spans="1:6" s="1" customFormat="1" x14ac:dyDescent="0.25">
      <c r="A91" s="2" t="s">
        <v>97</v>
      </c>
      <c r="B91" s="2" t="s">
        <v>34</v>
      </c>
      <c r="C91" s="8">
        <v>31416029</v>
      </c>
      <c r="D91" s="8">
        <v>26738297</v>
      </c>
      <c r="E91" s="8">
        <f t="shared" si="5"/>
        <v>4677732</v>
      </c>
      <c r="F91" s="9">
        <f t="shared" si="7"/>
        <v>0.17494502361163838</v>
      </c>
    </row>
    <row r="92" spans="1:6" s="1" customFormat="1" x14ac:dyDescent="0.25">
      <c r="A92" s="2" t="s">
        <v>98</v>
      </c>
      <c r="B92" s="2" t="s">
        <v>11</v>
      </c>
      <c r="C92" s="8">
        <v>1083525</v>
      </c>
      <c r="D92" s="8">
        <v>1170396</v>
      </c>
      <c r="E92" s="8">
        <f t="shared" si="5"/>
        <v>-86871</v>
      </c>
      <c r="F92" s="9">
        <f t="shared" si="7"/>
        <v>-7.4223596116186313E-2</v>
      </c>
    </row>
    <row r="93" spans="1:6" s="1" customFormat="1" x14ac:dyDescent="0.25">
      <c r="A93" s="2" t="s">
        <v>99</v>
      </c>
      <c r="B93" s="2" t="s">
        <v>34</v>
      </c>
      <c r="C93" s="8">
        <v>21889668</v>
      </c>
      <c r="D93" s="8">
        <v>20411338</v>
      </c>
      <c r="E93" s="8">
        <f t="shared" si="5"/>
        <v>1478330</v>
      </c>
      <c r="F93" s="9">
        <f t="shared" si="7"/>
        <v>7.2426903126095898E-2</v>
      </c>
    </row>
    <row r="94" spans="1:6" s="1" customFormat="1" x14ac:dyDescent="0.25">
      <c r="A94" s="2" t="s">
        <v>100</v>
      </c>
      <c r="B94" s="2" t="s">
        <v>8</v>
      </c>
      <c r="C94" s="8">
        <v>1322032</v>
      </c>
      <c r="D94" s="8">
        <v>1356204</v>
      </c>
      <c r="E94" s="8">
        <f t="shared" si="5"/>
        <v>-34172</v>
      </c>
      <c r="F94" s="9">
        <f t="shared" si="7"/>
        <v>-2.5196799301579999E-2</v>
      </c>
    </row>
    <row r="95" spans="1:6" s="1" customFormat="1" x14ac:dyDescent="0.25">
      <c r="A95" s="2" t="s">
        <v>101</v>
      </c>
      <c r="B95" s="2" t="s">
        <v>8</v>
      </c>
      <c r="C95" s="8">
        <v>7405598</v>
      </c>
      <c r="D95" s="8">
        <v>7967142</v>
      </c>
      <c r="E95" s="8">
        <f t="shared" si="5"/>
        <v>-561544</v>
      </c>
      <c r="F95" s="9">
        <f t="shared" si="7"/>
        <v>-7.0482489203782236E-2</v>
      </c>
    </row>
    <row r="96" spans="1:6" s="1" customFormat="1" x14ac:dyDescent="0.25">
      <c r="A96" s="2" t="s">
        <v>102</v>
      </c>
      <c r="B96" s="2" t="s">
        <v>11</v>
      </c>
      <c r="C96" s="8">
        <v>1075970</v>
      </c>
      <c r="D96" s="8">
        <v>923535</v>
      </c>
      <c r="E96" s="8">
        <f t="shared" si="5"/>
        <v>152435</v>
      </c>
      <c r="F96" s="9">
        <f t="shared" si="7"/>
        <v>0.1650560076228838</v>
      </c>
    </row>
    <row r="97" spans="1:6" s="1" customFormat="1" x14ac:dyDescent="0.25">
      <c r="A97" s="2" t="s">
        <v>103</v>
      </c>
      <c r="B97" s="2" t="s">
        <v>8</v>
      </c>
      <c r="C97" s="8">
        <v>863402</v>
      </c>
      <c r="D97" s="8">
        <v>967747</v>
      </c>
      <c r="E97" s="8">
        <f t="shared" si="5"/>
        <v>-104345</v>
      </c>
      <c r="F97" s="9">
        <f t="shared" si="7"/>
        <v>-0.10782260239504747</v>
      </c>
    </row>
    <row r="98" spans="1:6" s="1" customFormat="1" x14ac:dyDescent="0.25">
      <c r="A98" s="2" t="s">
        <v>104</v>
      </c>
      <c r="B98" s="2" t="s">
        <v>8</v>
      </c>
      <c r="C98" s="8">
        <v>829908</v>
      </c>
      <c r="D98" s="8">
        <v>1763759</v>
      </c>
      <c r="E98" s="8">
        <f t="shared" si="5"/>
        <v>-933851</v>
      </c>
      <c r="F98" s="9">
        <f t="shared" si="7"/>
        <v>-0.52946632731569332</v>
      </c>
    </row>
    <row r="99" spans="1:6" s="1" customFormat="1" x14ac:dyDescent="0.25">
      <c r="A99" s="2" t="s">
        <v>105</v>
      </c>
      <c r="B99" s="2" t="s">
        <v>11</v>
      </c>
      <c r="C99" s="8">
        <v>2037461</v>
      </c>
      <c r="D99" s="8">
        <v>1843669</v>
      </c>
      <c r="E99" s="8">
        <f t="shared" si="5"/>
        <v>193792</v>
      </c>
      <c r="F99" s="9">
        <f t="shared" si="7"/>
        <v>0.10511214323178401</v>
      </c>
    </row>
    <row r="100" spans="1:6" s="1" customFormat="1" x14ac:dyDescent="0.25">
      <c r="A100" s="2" t="s">
        <v>106</v>
      </c>
      <c r="B100" s="2" t="s">
        <v>32</v>
      </c>
      <c r="C100" s="8">
        <v>3371822</v>
      </c>
      <c r="D100" s="8">
        <v>3549733</v>
      </c>
      <c r="E100" s="8">
        <f t="shared" ref="E100:E131" si="8">+C100-D100</f>
        <v>-177911</v>
      </c>
      <c r="F100" s="9">
        <f t="shared" si="7"/>
        <v>-5.0119544202338599E-2</v>
      </c>
    </row>
    <row r="101" spans="1:6" s="1" customFormat="1" x14ac:dyDescent="0.25">
      <c r="A101" s="2" t="s">
        <v>107</v>
      </c>
      <c r="B101" s="2" t="s">
        <v>11</v>
      </c>
      <c r="C101" s="8">
        <v>1816166</v>
      </c>
      <c r="D101" s="8">
        <v>1876233</v>
      </c>
      <c r="E101" s="8">
        <f t="shared" si="8"/>
        <v>-60067</v>
      </c>
      <c r="F101" s="9">
        <f t="shared" si="7"/>
        <v>-3.2014680479450046E-2</v>
      </c>
    </row>
    <row r="102" spans="1:6" s="1" customFormat="1" x14ac:dyDescent="0.25">
      <c r="A102" s="2" t="s">
        <v>108</v>
      </c>
      <c r="B102" s="2" t="s">
        <v>11</v>
      </c>
      <c r="C102" s="8">
        <v>56023</v>
      </c>
      <c r="D102" s="8">
        <v>639167</v>
      </c>
      <c r="E102" s="8">
        <f t="shared" si="8"/>
        <v>-583144</v>
      </c>
      <c r="F102" s="9">
        <f t="shared" si="7"/>
        <v>-0.9123499805215225</v>
      </c>
    </row>
    <row r="103" spans="1:6" s="1" customFormat="1" x14ac:dyDescent="0.25">
      <c r="A103" s="2" t="s">
        <v>109</v>
      </c>
      <c r="B103" s="2" t="s">
        <v>11</v>
      </c>
      <c r="C103" s="8">
        <v>0</v>
      </c>
      <c r="D103" s="8">
        <v>0</v>
      </c>
      <c r="E103" s="8">
        <f t="shared" si="8"/>
        <v>0</v>
      </c>
      <c r="F103" s="9">
        <v>0</v>
      </c>
    </row>
    <row r="104" spans="1:6" s="1" customFormat="1" x14ac:dyDescent="0.25">
      <c r="A104" s="2" t="s">
        <v>110</v>
      </c>
      <c r="B104" s="2" t="s">
        <v>8</v>
      </c>
      <c r="C104" s="8">
        <v>1075970</v>
      </c>
      <c r="D104" s="8">
        <v>2000813</v>
      </c>
      <c r="E104" s="8">
        <f t="shared" si="8"/>
        <v>-924843</v>
      </c>
      <c r="F104" s="9">
        <f t="shared" ref="F104:F115" si="9">+E104/D104</f>
        <v>-0.46223360204077041</v>
      </c>
    </row>
    <row r="105" spans="1:6" s="1" customFormat="1" x14ac:dyDescent="0.25">
      <c r="A105" s="2" t="s">
        <v>111</v>
      </c>
      <c r="B105" s="2" t="s">
        <v>11</v>
      </c>
      <c r="C105" s="8">
        <v>80071</v>
      </c>
      <c r="D105" s="8">
        <v>628193</v>
      </c>
      <c r="E105" s="8">
        <f t="shared" si="8"/>
        <v>-548122</v>
      </c>
      <c r="F105" s="9">
        <f t="shared" si="9"/>
        <v>-0.8725375800112386</v>
      </c>
    </row>
    <row r="106" spans="1:6" s="1" customFormat="1" x14ac:dyDescent="0.25">
      <c r="A106" s="2" t="s">
        <v>112</v>
      </c>
      <c r="B106" s="2" t="s">
        <v>8</v>
      </c>
      <c r="C106" s="8">
        <v>3705725</v>
      </c>
      <c r="D106" s="8">
        <v>3978001</v>
      </c>
      <c r="E106" s="8">
        <f t="shared" si="8"/>
        <v>-272276</v>
      </c>
      <c r="F106" s="9">
        <f t="shared" si="9"/>
        <v>-6.8445432768870593E-2</v>
      </c>
    </row>
    <row r="107" spans="1:6" s="1" customFormat="1" x14ac:dyDescent="0.25">
      <c r="A107" s="2" t="s">
        <v>113</v>
      </c>
      <c r="B107" s="2" t="s">
        <v>11</v>
      </c>
      <c r="C107" s="8">
        <v>1322032</v>
      </c>
      <c r="D107" s="8">
        <v>1356204</v>
      </c>
      <c r="E107" s="8">
        <f t="shared" si="8"/>
        <v>-34172</v>
      </c>
      <c r="F107" s="9">
        <f t="shared" si="9"/>
        <v>-2.5196799301579999E-2</v>
      </c>
    </row>
    <row r="108" spans="1:6" s="1" customFormat="1" x14ac:dyDescent="0.25">
      <c r="A108" s="2" t="s">
        <v>114</v>
      </c>
      <c r="B108" s="2" t="s">
        <v>11</v>
      </c>
      <c r="C108" s="8">
        <v>365364</v>
      </c>
      <c r="D108" s="8">
        <v>261173</v>
      </c>
      <c r="E108" s="8">
        <f t="shared" si="8"/>
        <v>104191</v>
      </c>
      <c r="F108" s="9">
        <f t="shared" si="9"/>
        <v>0.39893480566521039</v>
      </c>
    </row>
    <row r="109" spans="1:6" s="1" customFormat="1" x14ac:dyDescent="0.25">
      <c r="A109" s="2" t="s">
        <v>115</v>
      </c>
      <c r="B109" s="2" t="s">
        <v>8</v>
      </c>
      <c r="C109" s="8">
        <v>1818053</v>
      </c>
      <c r="D109" s="8">
        <v>1657763</v>
      </c>
      <c r="E109" s="8">
        <f t="shared" si="8"/>
        <v>160290</v>
      </c>
      <c r="F109" s="9">
        <f t="shared" si="9"/>
        <v>9.6690540203877157E-2</v>
      </c>
    </row>
    <row r="110" spans="1:6" s="1" customFormat="1" x14ac:dyDescent="0.25">
      <c r="A110" s="2" t="s">
        <v>116</v>
      </c>
      <c r="B110" s="2" t="s">
        <v>8</v>
      </c>
      <c r="C110" s="8">
        <v>1322032</v>
      </c>
      <c r="D110" s="8">
        <v>1356204</v>
      </c>
      <c r="E110" s="8">
        <f t="shared" si="8"/>
        <v>-34172</v>
      </c>
      <c r="F110" s="9">
        <f t="shared" si="9"/>
        <v>-2.5196799301579999E-2</v>
      </c>
    </row>
    <row r="111" spans="1:6" s="1" customFormat="1" x14ac:dyDescent="0.25">
      <c r="A111" s="2" t="s">
        <v>117</v>
      </c>
      <c r="B111" s="2" t="s">
        <v>11</v>
      </c>
      <c r="C111" s="8">
        <v>847120</v>
      </c>
      <c r="D111" s="8">
        <v>943324</v>
      </c>
      <c r="E111" s="8">
        <f t="shared" si="8"/>
        <v>-96204</v>
      </c>
      <c r="F111" s="9">
        <f t="shared" si="9"/>
        <v>-0.10198404789870713</v>
      </c>
    </row>
    <row r="112" spans="1:6" s="1" customFormat="1" x14ac:dyDescent="0.25">
      <c r="A112" s="2" t="s">
        <v>118</v>
      </c>
      <c r="B112" s="2" t="s">
        <v>11</v>
      </c>
      <c r="C112" s="8">
        <v>123102</v>
      </c>
      <c r="D112" s="8">
        <v>270633</v>
      </c>
      <c r="E112" s="8">
        <f t="shared" si="8"/>
        <v>-147531</v>
      </c>
      <c r="F112" s="9">
        <f t="shared" si="9"/>
        <v>-0.54513307689749591</v>
      </c>
    </row>
    <row r="113" spans="1:6" s="1" customFormat="1" x14ac:dyDescent="0.25">
      <c r="A113" s="2" t="s">
        <v>119</v>
      </c>
      <c r="B113" s="2" t="s">
        <v>11</v>
      </c>
      <c r="C113" s="8">
        <v>1078098</v>
      </c>
      <c r="D113" s="8">
        <v>1162255</v>
      </c>
      <c r="E113" s="8">
        <f t="shared" si="8"/>
        <v>-84157</v>
      </c>
      <c r="F113" s="9">
        <f t="shared" si="9"/>
        <v>-7.2408378539993379E-2</v>
      </c>
    </row>
    <row r="114" spans="1:6" s="1" customFormat="1" x14ac:dyDescent="0.25">
      <c r="A114" s="2" t="s">
        <v>120</v>
      </c>
      <c r="B114" s="2" t="s">
        <v>11</v>
      </c>
      <c r="C114" s="8">
        <v>1791399</v>
      </c>
      <c r="D114" s="8">
        <v>1763759</v>
      </c>
      <c r="E114" s="8">
        <f t="shared" si="8"/>
        <v>27640</v>
      </c>
      <c r="F114" s="9">
        <f t="shared" si="9"/>
        <v>1.5671075243273033E-2</v>
      </c>
    </row>
    <row r="115" spans="1:6" s="1" customFormat="1" x14ac:dyDescent="0.25">
      <c r="A115" s="2" t="s">
        <v>121</v>
      </c>
      <c r="B115" s="2" t="s">
        <v>11</v>
      </c>
      <c r="C115" s="8">
        <v>1322032</v>
      </c>
      <c r="D115" s="8">
        <v>1116230</v>
      </c>
      <c r="E115" s="8">
        <f t="shared" si="8"/>
        <v>205802</v>
      </c>
      <c r="F115" s="9">
        <f t="shared" si="9"/>
        <v>0.18437239636992375</v>
      </c>
    </row>
    <row r="116" spans="1:6" s="1" customFormat="1" x14ac:dyDescent="0.25">
      <c r="A116" s="2" t="s">
        <v>122</v>
      </c>
      <c r="B116" s="2" t="s">
        <v>32</v>
      </c>
      <c r="C116" s="8">
        <v>851673</v>
      </c>
      <c r="D116" s="8">
        <v>0</v>
      </c>
      <c r="E116" s="8">
        <f t="shared" si="8"/>
        <v>851673</v>
      </c>
      <c r="F116" s="9">
        <v>1</v>
      </c>
    </row>
    <row r="117" spans="1:6" s="1" customFormat="1" x14ac:dyDescent="0.25">
      <c r="A117" s="2" t="s">
        <v>123</v>
      </c>
      <c r="B117" s="2" t="s">
        <v>8</v>
      </c>
      <c r="C117" s="8">
        <v>660686</v>
      </c>
      <c r="D117" s="8">
        <v>720806</v>
      </c>
      <c r="E117" s="8">
        <f t="shared" si="8"/>
        <v>-60120</v>
      </c>
      <c r="F117" s="9">
        <f t="shared" ref="F117:F137" si="10">+E117/D117</f>
        <v>-8.3406630910397531E-2</v>
      </c>
    </row>
    <row r="118" spans="1:6" s="1" customFormat="1" x14ac:dyDescent="0.25">
      <c r="A118" s="2" t="s">
        <v>124</v>
      </c>
      <c r="B118" s="2" t="s">
        <v>8</v>
      </c>
      <c r="C118" s="8">
        <v>6255985</v>
      </c>
      <c r="D118" s="8">
        <v>5696034</v>
      </c>
      <c r="E118" s="8">
        <f t="shared" si="8"/>
        <v>559951</v>
      </c>
      <c r="F118" s="9">
        <f t="shared" si="10"/>
        <v>9.8305417418505583E-2</v>
      </c>
    </row>
    <row r="119" spans="1:6" s="1" customFormat="1" x14ac:dyDescent="0.25">
      <c r="A119" s="2" t="s">
        <v>125</v>
      </c>
      <c r="B119" s="2" t="s">
        <v>11</v>
      </c>
      <c r="C119" s="8">
        <v>1075970</v>
      </c>
      <c r="D119" s="8">
        <v>1154114</v>
      </c>
      <c r="E119" s="8">
        <f t="shared" si="8"/>
        <v>-78144</v>
      </c>
      <c r="F119" s="9">
        <f t="shared" si="10"/>
        <v>-6.7709082464990467E-2</v>
      </c>
    </row>
    <row r="120" spans="1:6" s="1" customFormat="1" x14ac:dyDescent="0.25">
      <c r="A120" s="2" t="s">
        <v>126</v>
      </c>
      <c r="B120" s="2" t="s">
        <v>11</v>
      </c>
      <c r="C120" s="8">
        <v>1078098</v>
      </c>
      <c r="D120" s="8">
        <v>1162255</v>
      </c>
      <c r="E120" s="8">
        <f t="shared" si="8"/>
        <v>-84157</v>
      </c>
      <c r="F120" s="9">
        <f t="shared" si="10"/>
        <v>-7.2408378539993379E-2</v>
      </c>
    </row>
    <row r="121" spans="1:6" s="1" customFormat="1" x14ac:dyDescent="0.25">
      <c r="A121" s="2" t="s">
        <v>127</v>
      </c>
      <c r="B121" s="2" t="s">
        <v>11</v>
      </c>
      <c r="C121" s="8">
        <v>1322032</v>
      </c>
      <c r="D121" s="8">
        <v>1356204</v>
      </c>
      <c r="E121" s="8">
        <f t="shared" si="8"/>
        <v>-34172</v>
      </c>
      <c r="F121" s="9">
        <f t="shared" si="10"/>
        <v>-2.5196799301579999E-2</v>
      </c>
    </row>
    <row r="122" spans="1:6" s="1" customFormat="1" x14ac:dyDescent="0.25">
      <c r="A122" s="2" t="s">
        <v>128</v>
      </c>
      <c r="B122" s="2" t="s">
        <v>11</v>
      </c>
      <c r="C122" s="8">
        <v>534433</v>
      </c>
      <c r="D122" s="8">
        <v>99316</v>
      </c>
      <c r="E122" s="8">
        <f t="shared" si="8"/>
        <v>435117</v>
      </c>
      <c r="F122" s="9">
        <f t="shared" si="10"/>
        <v>4.3811369769221473</v>
      </c>
    </row>
    <row r="123" spans="1:6" s="1" customFormat="1" x14ac:dyDescent="0.25">
      <c r="A123" s="2" t="s">
        <v>129</v>
      </c>
      <c r="B123" s="2" t="s">
        <v>11</v>
      </c>
      <c r="C123" s="8">
        <v>1075970</v>
      </c>
      <c r="D123" s="8">
        <v>782414</v>
      </c>
      <c r="E123" s="8">
        <f t="shared" si="8"/>
        <v>293556</v>
      </c>
      <c r="F123" s="9">
        <f t="shared" si="10"/>
        <v>0.37519267293274405</v>
      </c>
    </row>
    <row r="124" spans="1:6" s="1" customFormat="1" x14ac:dyDescent="0.25">
      <c r="A124" s="2" t="s">
        <v>130</v>
      </c>
      <c r="B124" s="2" t="s">
        <v>8</v>
      </c>
      <c r="C124" s="8">
        <v>2088072</v>
      </c>
      <c r="D124" s="8">
        <v>1801042</v>
      </c>
      <c r="E124" s="8">
        <f t="shared" si="8"/>
        <v>287030</v>
      </c>
      <c r="F124" s="9">
        <f t="shared" si="10"/>
        <v>0.15936885425214958</v>
      </c>
    </row>
    <row r="125" spans="1:6" s="1" customFormat="1" x14ac:dyDescent="0.25">
      <c r="A125" s="2" t="s">
        <v>131</v>
      </c>
      <c r="B125" s="2" t="s">
        <v>8</v>
      </c>
      <c r="C125" s="8">
        <v>1075970</v>
      </c>
      <c r="D125" s="8">
        <v>927042</v>
      </c>
      <c r="E125" s="8">
        <f t="shared" si="8"/>
        <v>148928</v>
      </c>
      <c r="F125" s="9">
        <f t="shared" si="10"/>
        <v>0.16064860060277744</v>
      </c>
    </row>
    <row r="126" spans="1:6" s="1" customFormat="1" x14ac:dyDescent="0.25">
      <c r="A126" s="2" t="s">
        <v>132</v>
      </c>
      <c r="B126" s="2" t="s">
        <v>8</v>
      </c>
      <c r="C126" s="8">
        <v>1075970</v>
      </c>
      <c r="D126" s="8">
        <v>1763759</v>
      </c>
      <c r="E126" s="8">
        <f t="shared" si="8"/>
        <v>-687789</v>
      </c>
      <c r="F126" s="9">
        <f t="shared" si="10"/>
        <v>-0.38995633757219667</v>
      </c>
    </row>
    <row r="127" spans="1:6" s="1" customFormat="1" x14ac:dyDescent="0.25">
      <c r="A127" s="2" t="s">
        <v>133</v>
      </c>
      <c r="B127" s="2" t="s">
        <v>8</v>
      </c>
      <c r="C127" s="8">
        <v>1322032</v>
      </c>
      <c r="D127" s="8">
        <v>1356204</v>
      </c>
      <c r="E127" s="8">
        <f t="shared" si="8"/>
        <v>-34172</v>
      </c>
      <c r="F127" s="9">
        <f t="shared" si="10"/>
        <v>-2.5196799301579999E-2</v>
      </c>
    </row>
    <row r="128" spans="1:6" s="1" customFormat="1" x14ac:dyDescent="0.25">
      <c r="A128" s="2" t="s">
        <v>134</v>
      </c>
      <c r="B128" s="2" t="s">
        <v>11</v>
      </c>
      <c r="C128" s="8">
        <v>1322032</v>
      </c>
      <c r="D128" s="8">
        <v>1356204</v>
      </c>
      <c r="E128" s="8">
        <f t="shared" si="8"/>
        <v>-34172</v>
      </c>
      <c r="F128" s="9">
        <f t="shared" si="10"/>
        <v>-2.5196799301579999E-2</v>
      </c>
    </row>
    <row r="129" spans="1:6" s="1" customFormat="1" x14ac:dyDescent="0.25">
      <c r="A129" s="2" t="s">
        <v>135</v>
      </c>
      <c r="B129" s="2" t="s">
        <v>11</v>
      </c>
      <c r="C129" s="8">
        <v>863402</v>
      </c>
      <c r="D129" s="8">
        <v>967747</v>
      </c>
      <c r="E129" s="8">
        <f t="shared" si="8"/>
        <v>-104345</v>
      </c>
      <c r="F129" s="9">
        <f t="shared" si="10"/>
        <v>-0.10782260239504747</v>
      </c>
    </row>
    <row r="130" spans="1:6" s="1" customFormat="1" x14ac:dyDescent="0.25">
      <c r="A130" s="2" t="s">
        <v>136</v>
      </c>
      <c r="B130" s="2" t="s">
        <v>32</v>
      </c>
      <c r="C130" s="8">
        <v>2639384</v>
      </c>
      <c r="D130" s="8">
        <v>2744066</v>
      </c>
      <c r="E130" s="8">
        <f t="shared" si="8"/>
        <v>-104682</v>
      </c>
      <c r="F130" s="9">
        <f t="shared" si="10"/>
        <v>-3.8148499343674681E-2</v>
      </c>
    </row>
    <row r="131" spans="1:6" s="1" customFormat="1" x14ac:dyDescent="0.25">
      <c r="A131" s="2" t="s">
        <v>137</v>
      </c>
      <c r="B131" s="2" t="s">
        <v>11</v>
      </c>
      <c r="C131" s="8">
        <v>1322032</v>
      </c>
      <c r="D131" s="8">
        <v>1356204</v>
      </c>
      <c r="E131" s="8">
        <f t="shared" si="8"/>
        <v>-34172</v>
      </c>
      <c r="F131" s="9">
        <f t="shared" si="10"/>
        <v>-2.5196799301579999E-2</v>
      </c>
    </row>
    <row r="132" spans="1:6" s="1" customFormat="1" x14ac:dyDescent="0.25">
      <c r="A132" s="2" t="s">
        <v>138</v>
      </c>
      <c r="B132" s="2" t="s">
        <v>11</v>
      </c>
      <c r="C132" s="8">
        <v>602318</v>
      </c>
      <c r="D132" s="8">
        <v>298872</v>
      </c>
      <c r="E132" s="8">
        <f t="shared" ref="E132:E163" si="11">+C132-D132</f>
        <v>303446</v>
      </c>
      <c r="F132" s="9">
        <f t="shared" si="10"/>
        <v>1.0153042104981396</v>
      </c>
    </row>
    <row r="133" spans="1:6" s="1" customFormat="1" x14ac:dyDescent="0.25">
      <c r="A133" s="2" t="s">
        <v>139</v>
      </c>
      <c r="B133" s="2" t="s">
        <v>11</v>
      </c>
      <c r="C133" s="8">
        <v>1791399</v>
      </c>
      <c r="D133" s="8">
        <v>2000813</v>
      </c>
      <c r="E133" s="8">
        <f t="shared" si="11"/>
        <v>-209414</v>
      </c>
      <c r="F133" s="9">
        <f t="shared" si="10"/>
        <v>-0.10466445389948986</v>
      </c>
    </row>
    <row r="134" spans="1:6" s="1" customFormat="1" x14ac:dyDescent="0.25">
      <c r="A134" s="2" t="s">
        <v>140</v>
      </c>
      <c r="B134" s="2" t="s">
        <v>8</v>
      </c>
      <c r="C134" s="8">
        <v>1183749</v>
      </c>
      <c r="D134" s="8">
        <v>1356204</v>
      </c>
      <c r="E134" s="8">
        <f t="shared" si="11"/>
        <v>-172455</v>
      </c>
      <c r="F134" s="9">
        <f t="shared" si="10"/>
        <v>-0.12716007326331435</v>
      </c>
    </row>
    <row r="135" spans="1:6" s="1" customFormat="1" x14ac:dyDescent="0.25">
      <c r="A135" s="2" t="s">
        <v>141</v>
      </c>
      <c r="B135" s="2" t="s">
        <v>8</v>
      </c>
      <c r="C135" s="8">
        <v>317196</v>
      </c>
      <c r="D135" s="8">
        <v>475795</v>
      </c>
      <c r="E135" s="8">
        <f t="shared" si="11"/>
        <v>-158599</v>
      </c>
      <c r="F135" s="9">
        <f t="shared" si="10"/>
        <v>-0.33333473449699974</v>
      </c>
    </row>
    <row r="136" spans="1:6" s="1" customFormat="1" x14ac:dyDescent="0.25">
      <c r="A136" s="2" t="s">
        <v>142</v>
      </c>
      <c r="B136" s="2" t="s">
        <v>11</v>
      </c>
      <c r="C136" s="8">
        <v>1322032</v>
      </c>
      <c r="D136" s="8">
        <v>1356204</v>
      </c>
      <c r="E136" s="8">
        <f t="shared" si="11"/>
        <v>-34172</v>
      </c>
      <c r="F136" s="9">
        <f t="shared" si="10"/>
        <v>-2.5196799301579999E-2</v>
      </c>
    </row>
    <row r="137" spans="1:6" s="1" customFormat="1" x14ac:dyDescent="0.25">
      <c r="A137" s="2" t="s">
        <v>143</v>
      </c>
      <c r="B137" s="2" t="s">
        <v>11</v>
      </c>
      <c r="C137" s="8">
        <v>1816166</v>
      </c>
      <c r="D137" s="8">
        <v>1876233</v>
      </c>
      <c r="E137" s="8">
        <f t="shared" si="11"/>
        <v>-60067</v>
      </c>
      <c r="F137" s="9">
        <f t="shared" si="10"/>
        <v>-3.2014680479450046E-2</v>
      </c>
    </row>
    <row r="138" spans="1:6" s="1" customFormat="1" x14ac:dyDescent="0.25">
      <c r="A138" s="2" t="s">
        <v>144</v>
      </c>
      <c r="B138" s="2" t="s">
        <v>11</v>
      </c>
      <c r="C138" s="8">
        <v>829908</v>
      </c>
      <c r="D138" s="8">
        <v>0</v>
      </c>
      <c r="E138" s="8">
        <f t="shared" si="11"/>
        <v>829908</v>
      </c>
      <c r="F138" s="9">
        <v>1</v>
      </c>
    </row>
    <row r="139" spans="1:6" s="1" customFormat="1" x14ac:dyDescent="0.25">
      <c r="A139" s="2" t="s">
        <v>145</v>
      </c>
      <c r="B139" s="2" t="s">
        <v>11</v>
      </c>
      <c r="C139" s="8">
        <v>1486973</v>
      </c>
      <c r="D139" s="8">
        <v>1356204</v>
      </c>
      <c r="E139" s="8">
        <f t="shared" si="11"/>
        <v>130769</v>
      </c>
      <c r="F139" s="9">
        <f t="shared" ref="F139:F146" si="12">+E139/D139</f>
        <v>9.6422809547826144E-2</v>
      </c>
    </row>
    <row r="140" spans="1:6" s="1" customFormat="1" x14ac:dyDescent="0.25">
      <c r="A140" s="2" t="s">
        <v>146</v>
      </c>
      <c r="B140" s="2" t="s">
        <v>11</v>
      </c>
      <c r="C140" s="8">
        <v>829908</v>
      </c>
      <c r="D140" s="8">
        <v>257021</v>
      </c>
      <c r="E140" s="8">
        <f t="shared" si="11"/>
        <v>572887</v>
      </c>
      <c r="F140" s="9">
        <f t="shared" si="12"/>
        <v>2.2289501636053086</v>
      </c>
    </row>
    <row r="141" spans="1:6" s="1" customFormat="1" x14ac:dyDescent="0.25">
      <c r="A141" s="2" t="s">
        <v>147</v>
      </c>
      <c r="B141" s="2" t="s">
        <v>11</v>
      </c>
      <c r="C141" s="8">
        <v>1322032</v>
      </c>
      <c r="D141" s="8">
        <v>1154114</v>
      </c>
      <c r="E141" s="8">
        <f t="shared" si="11"/>
        <v>167918</v>
      </c>
      <c r="F141" s="9">
        <f t="shared" si="12"/>
        <v>0.14549515905707755</v>
      </c>
    </row>
    <row r="142" spans="1:6" s="1" customFormat="1" x14ac:dyDescent="0.25">
      <c r="A142" s="2" t="s">
        <v>148</v>
      </c>
      <c r="B142" s="2" t="s">
        <v>11</v>
      </c>
      <c r="C142" s="8">
        <v>1075970</v>
      </c>
      <c r="D142" s="8">
        <v>1154114</v>
      </c>
      <c r="E142" s="8">
        <f t="shared" si="11"/>
        <v>-78144</v>
      </c>
      <c r="F142" s="9">
        <f t="shared" si="12"/>
        <v>-6.7709082464990467E-2</v>
      </c>
    </row>
    <row r="143" spans="1:6" s="1" customFormat="1" x14ac:dyDescent="0.25">
      <c r="A143" s="2" t="s">
        <v>149</v>
      </c>
      <c r="B143" s="2" t="s">
        <v>11</v>
      </c>
      <c r="C143" s="8">
        <v>1322032</v>
      </c>
      <c r="D143" s="8">
        <v>1154114</v>
      </c>
      <c r="E143" s="8">
        <f t="shared" si="11"/>
        <v>167918</v>
      </c>
      <c r="F143" s="9">
        <f t="shared" si="12"/>
        <v>0.14549515905707755</v>
      </c>
    </row>
    <row r="144" spans="1:6" s="1" customFormat="1" x14ac:dyDescent="0.25">
      <c r="A144" s="2" t="s">
        <v>150</v>
      </c>
      <c r="B144" s="2" t="s">
        <v>8</v>
      </c>
      <c r="C144" s="8">
        <v>5764316</v>
      </c>
      <c r="D144" s="8">
        <v>4926356</v>
      </c>
      <c r="E144" s="8">
        <f t="shared" si="11"/>
        <v>837960</v>
      </c>
      <c r="F144" s="9">
        <f t="shared" si="12"/>
        <v>0.17009732954743831</v>
      </c>
    </row>
    <row r="145" spans="1:6" s="1" customFormat="1" x14ac:dyDescent="0.25">
      <c r="A145" s="2" t="s">
        <v>151</v>
      </c>
      <c r="B145" s="2" t="s">
        <v>11</v>
      </c>
      <c r="C145" s="8">
        <v>712789</v>
      </c>
      <c r="D145" s="8">
        <v>309556</v>
      </c>
      <c r="E145" s="8">
        <f t="shared" si="11"/>
        <v>403233</v>
      </c>
      <c r="F145" s="9">
        <f t="shared" si="12"/>
        <v>1.3026172970318779</v>
      </c>
    </row>
    <row r="146" spans="1:6" s="1" customFormat="1" x14ac:dyDescent="0.25">
      <c r="A146" s="2" t="s">
        <v>152</v>
      </c>
      <c r="B146" s="2" t="s">
        <v>11</v>
      </c>
      <c r="C146" s="8">
        <v>1075970</v>
      </c>
      <c r="D146" s="8">
        <v>1119150</v>
      </c>
      <c r="E146" s="8">
        <f t="shared" si="11"/>
        <v>-43180</v>
      </c>
      <c r="F146" s="9">
        <f t="shared" si="12"/>
        <v>-3.8582853058124471E-2</v>
      </c>
    </row>
    <row r="147" spans="1:6" s="1" customFormat="1" x14ac:dyDescent="0.25">
      <c r="A147" s="2" t="s">
        <v>153</v>
      </c>
      <c r="B147" s="2" t="s">
        <v>32</v>
      </c>
      <c r="C147" s="8">
        <v>686897</v>
      </c>
      <c r="D147" s="8">
        <v>0</v>
      </c>
      <c r="E147" s="8">
        <f t="shared" si="11"/>
        <v>686897</v>
      </c>
      <c r="F147" s="9">
        <v>1</v>
      </c>
    </row>
    <row r="148" spans="1:6" s="1" customFormat="1" x14ac:dyDescent="0.25">
      <c r="A148" s="2" t="s">
        <v>154</v>
      </c>
      <c r="B148" s="2" t="s">
        <v>11</v>
      </c>
      <c r="C148" s="8">
        <v>1322032</v>
      </c>
      <c r="D148" s="8">
        <v>1356204</v>
      </c>
      <c r="E148" s="8">
        <f t="shared" si="11"/>
        <v>-34172</v>
      </c>
      <c r="F148" s="9">
        <f>+E148/D148</f>
        <v>-2.5196799301579999E-2</v>
      </c>
    </row>
    <row r="149" spans="1:6" s="1" customFormat="1" x14ac:dyDescent="0.25">
      <c r="A149" s="2" t="s">
        <v>155</v>
      </c>
      <c r="B149" s="2" t="s">
        <v>11</v>
      </c>
      <c r="C149" s="8">
        <v>756089</v>
      </c>
      <c r="D149" s="8">
        <v>580235</v>
      </c>
      <c r="E149" s="8">
        <f t="shared" si="11"/>
        <v>175854</v>
      </c>
      <c r="F149" s="9">
        <f>+E149/D149</f>
        <v>0.30307375459942953</v>
      </c>
    </row>
    <row r="150" spans="1:6" s="1" customFormat="1" x14ac:dyDescent="0.25">
      <c r="A150" s="2" t="s">
        <v>156</v>
      </c>
      <c r="B150" s="2" t="s">
        <v>11</v>
      </c>
      <c r="C150" s="8">
        <v>2037461</v>
      </c>
      <c r="D150" s="8">
        <v>2000813</v>
      </c>
      <c r="E150" s="8">
        <f t="shared" si="11"/>
        <v>36648</v>
      </c>
      <c r="F150" s="9">
        <f>+E150/D150</f>
        <v>1.8316554320668647E-2</v>
      </c>
    </row>
    <row r="151" spans="1:6" s="1" customFormat="1" x14ac:dyDescent="0.25">
      <c r="A151" s="2" t="s">
        <v>157</v>
      </c>
      <c r="B151" s="2" t="s">
        <v>11</v>
      </c>
      <c r="C151" s="8">
        <v>1322032</v>
      </c>
      <c r="D151" s="8">
        <v>1356204</v>
      </c>
      <c r="E151" s="8">
        <f t="shared" si="11"/>
        <v>-34172</v>
      </c>
      <c r="F151" s="9">
        <f>+E151/D151</f>
        <v>-2.5196799301579999E-2</v>
      </c>
    </row>
    <row r="152" spans="1:6" s="1" customFormat="1" x14ac:dyDescent="0.25">
      <c r="A152" s="2" t="s">
        <v>158</v>
      </c>
      <c r="B152" s="2" t="s">
        <v>11</v>
      </c>
      <c r="C152" s="8">
        <v>0</v>
      </c>
      <c r="D152" s="8">
        <v>0</v>
      </c>
      <c r="E152" s="8">
        <f t="shared" si="11"/>
        <v>0</v>
      </c>
      <c r="F152" s="9">
        <v>0</v>
      </c>
    </row>
    <row r="153" spans="1:6" s="1" customFormat="1" x14ac:dyDescent="0.25">
      <c r="A153" s="2" t="s">
        <v>159</v>
      </c>
      <c r="B153" s="2" t="s">
        <v>11</v>
      </c>
      <c r="C153" s="8">
        <v>934437</v>
      </c>
      <c r="D153" s="8">
        <v>860555</v>
      </c>
      <c r="E153" s="8">
        <f t="shared" si="11"/>
        <v>73882</v>
      </c>
      <c r="F153" s="9">
        <f t="shared" ref="F153:F166" si="13">+E153/D153</f>
        <v>8.5853896613232158E-2</v>
      </c>
    </row>
    <row r="154" spans="1:6" s="1" customFormat="1" x14ac:dyDescent="0.25">
      <c r="A154" s="10" t="s">
        <v>160</v>
      </c>
      <c r="B154" s="2" t="s">
        <v>8</v>
      </c>
      <c r="C154" s="8">
        <v>1884871</v>
      </c>
      <c r="D154" s="8">
        <v>3901271</v>
      </c>
      <c r="E154" s="8">
        <f t="shared" si="11"/>
        <v>-2016400</v>
      </c>
      <c r="F154" s="9">
        <f t="shared" si="13"/>
        <v>-0.51685719858989543</v>
      </c>
    </row>
    <row r="155" spans="1:6" s="1" customFormat="1" x14ac:dyDescent="0.25">
      <c r="A155" s="2" t="s">
        <v>161</v>
      </c>
      <c r="B155" s="2" t="s">
        <v>8</v>
      </c>
      <c r="C155" s="8">
        <v>2037461</v>
      </c>
      <c r="D155" s="8">
        <v>2043606</v>
      </c>
      <c r="E155" s="8">
        <f t="shared" si="11"/>
        <v>-6145</v>
      </c>
      <c r="F155" s="9">
        <f t="shared" si="13"/>
        <v>-3.0069396938548821E-3</v>
      </c>
    </row>
    <row r="156" spans="1:6" s="1" customFormat="1" x14ac:dyDescent="0.25">
      <c r="A156" s="2" t="s">
        <v>162</v>
      </c>
      <c r="B156" s="2" t="s">
        <v>34</v>
      </c>
      <c r="C156" s="8">
        <v>26738503</v>
      </c>
      <c r="D156" s="8">
        <v>26080271</v>
      </c>
      <c r="E156" s="8">
        <f t="shared" si="11"/>
        <v>658232</v>
      </c>
      <c r="F156" s="9">
        <f t="shared" si="13"/>
        <v>2.5238694797304829E-2</v>
      </c>
    </row>
    <row r="157" spans="1:6" s="1" customFormat="1" x14ac:dyDescent="0.25">
      <c r="A157" s="2" t="s">
        <v>163</v>
      </c>
      <c r="B157" s="2" t="s">
        <v>8</v>
      </c>
      <c r="C157" s="8">
        <v>2271128</v>
      </c>
      <c r="D157" s="8">
        <v>1638100</v>
      </c>
      <c r="E157" s="8">
        <f t="shared" si="11"/>
        <v>633028</v>
      </c>
      <c r="F157" s="9">
        <f t="shared" si="13"/>
        <v>0.3864403882546853</v>
      </c>
    </row>
    <row r="158" spans="1:6" s="1" customFormat="1" x14ac:dyDescent="0.25">
      <c r="A158" s="2" t="s">
        <v>164</v>
      </c>
      <c r="B158" s="2" t="s">
        <v>11</v>
      </c>
      <c r="C158" s="8">
        <v>1322032</v>
      </c>
      <c r="D158" s="8">
        <v>1356204</v>
      </c>
      <c r="E158" s="8">
        <f t="shared" si="11"/>
        <v>-34172</v>
      </c>
      <c r="F158" s="9">
        <f t="shared" si="13"/>
        <v>-2.5196799301579999E-2</v>
      </c>
    </row>
    <row r="159" spans="1:6" s="1" customFormat="1" x14ac:dyDescent="0.25">
      <c r="A159" s="2" t="s">
        <v>165</v>
      </c>
      <c r="B159" s="2" t="s">
        <v>11</v>
      </c>
      <c r="C159" s="8">
        <v>1075970</v>
      </c>
      <c r="D159" s="8">
        <v>1154114</v>
      </c>
      <c r="E159" s="8">
        <f t="shared" si="11"/>
        <v>-78144</v>
      </c>
      <c r="F159" s="9">
        <f t="shared" si="13"/>
        <v>-6.7709082464990467E-2</v>
      </c>
    </row>
    <row r="160" spans="1:6" s="1" customFormat="1" x14ac:dyDescent="0.25">
      <c r="A160" s="2" t="s">
        <v>166</v>
      </c>
      <c r="B160" s="2" t="s">
        <v>11</v>
      </c>
      <c r="C160" s="8">
        <v>2037461</v>
      </c>
      <c r="D160" s="8">
        <v>2000813</v>
      </c>
      <c r="E160" s="8">
        <f t="shared" si="11"/>
        <v>36648</v>
      </c>
      <c r="F160" s="9">
        <f t="shared" si="13"/>
        <v>1.8316554320668647E-2</v>
      </c>
    </row>
    <row r="161" spans="1:7" x14ac:dyDescent="0.25">
      <c r="A161" s="2" t="s">
        <v>167</v>
      </c>
      <c r="B161" s="2" t="s">
        <v>11</v>
      </c>
      <c r="C161" s="8">
        <v>1791399</v>
      </c>
      <c r="D161" s="8">
        <v>793594</v>
      </c>
      <c r="E161" s="8">
        <f t="shared" si="11"/>
        <v>997805</v>
      </c>
      <c r="F161" s="9">
        <f t="shared" si="13"/>
        <v>1.2573242741250563</v>
      </c>
    </row>
    <row r="162" spans="1:7" x14ac:dyDescent="0.25">
      <c r="A162" s="2" t="s">
        <v>168</v>
      </c>
      <c r="B162" s="2" t="s">
        <v>11</v>
      </c>
      <c r="C162" s="8">
        <v>1322032</v>
      </c>
      <c r="D162" s="8">
        <v>1356204</v>
      </c>
      <c r="E162" s="8">
        <f t="shared" si="11"/>
        <v>-34172</v>
      </c>
      <c r="F162" s="9">
        <f t="shared" si="13"/>
        <v>-2.5196799301579999E-2</v>
      </c>
    </row>
    <row r="163" spans="1:7" x14ac:dyDescent="0.25">
      <c r="A163" s="2" t="s">
        <v>169</v>
      </c>
      <c r="B163" s="2" t="s">
        <v>11</v>
      </c>
      <c r="C163" s="8">
        <v>943362</v>
      </c>
      <c r="D163" s="8">
        <v>796050</v>
      </c>
      <c r="E163" s="8">
        <f t="shared" si="11"/>
        <v>147312</v>
      </c>
      <c r="F163" s="9">
        <f t="shared" si="13"/>
        <v>0.1850537026568683</v>
      </c>
    </row>
    <row r="164" spans="1:7" x14ac:dyDescent="0.25">
      <c r="A164" s="2" t="s">
        <v>170</v>
      </c>
      <c r="B164" s="2" t="s">
        <v>8</v>
      </c>
      <c r="C164" s="8">
        <v>1322032</v>
      </c>
      <c r="D164" s="8">
        <v>1356204</v>
      </c>
      <c r="E164" s="8">
        <f t="shared" ref="E164:E166" si="14">+C164-D164</f>
        <v>-34172</v>
      </c>
      <c r="F164" s="9">
        <f t="shared" si="13"/>
        <v>-2.5196799301579999E-2</v>
      </c>
    </row>
    <row r="165" spans="1:7" x14ac:dyDescent="0.25">
      <c r="A165" s="2" t="s">
        <v>171</v>
      </c>
      <c r="B165" s="2" t="s">
        <v>11</v>
      </c>
      <c r="C165" s="8">
        <v>531549</v>
      </c>
      <c r="D165" s="8">
        <v>517223</v>
      </c>
      <c r="E165" s="8">
        <f t="shared" si="14"/>
        <v>14326</v>
      </c>
      <c r="F165" s="9">
        <f t="shared" si="13"/>
        <v>2.7697917532669661E-2</v>
      </c>
    </row>
    <row r="166" spans="1:7" x14ac:dyDescent="0.25">
      <c r="A166" s="2" t="s">
        <v>172</v>
      </c>
      <c r="B166" s="2" t="s">
        <v>8</v>
      </c>
      <c r="C166" s="8">
        <v>1322032</v>
      </c>
      <c r="D166" s="8">
        <v>1356204</v>
      </c>
      <c r="E166" s="8">
        <f t="shared" si="14"/>
        <v>-34172</v>
      </c>
      <c r="F166" s="9">
        <f t="shared" si="13"/>
        <v>-2.5196799301579999E-2</v>
      </c>
    </row>
    <row r="167" spans="1:7" x14ac:dyDescent="0.25">
      <c r="F167" s="12"/>
      <c r="G167" s="13"/>
    </row>
  </sheetData>
  <autoFilter ref="A3:G3" xr:uid="{EE3974F7-A0B4-42D8-B2E7-F54BD78244CC}">
    <sortState xmlns:xlrd2="http://schemas.microsoft.com/office/spreadsheetml/2017/richdata2" ref="A4:G166">
      <sortCondition ref="A3"/>
    </sortState>
  </autoFilter>
  <mergeCells count="1">
    <mergeCell ref="A1:F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2025-10-29T13:17:28Z</dcterms:created>
  <dcterms:modified xsi:type="dcterms:W3CDTF">2025-10-30T11:55:02Z</dcterms:modified>
</cp:coreProperties>
</file>